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355" windowHeight="8010"/>
  </bookViews>
  <sheets>
    <sheet name="Sva anketna pitanja" sheetId="4" r:id="rId1"/>
    <sheet name="Uvjeti ViVS RH" sheetId="1" r:id="rId2"/>
    <sheet name="Uvjeti Rektorskog zbora RH" sheetId="2" r:id="rId3"/>
    <sheet name="Sažetak" sheetId="3" r:id="rId4"/>
  </sheets>
  <calcPr calcId="145621"/>
</workbook>
</file>

<file path=xl/calcChain.xml><?xml version="1.0" encoding="utf-8"?>
<calcChain xmlns="http://schemas.openxmlformats.org/spreadsheetml/2006/main">
  <c r="B179" i="2" l="1"/>
  <c r="B259" i="2" l="1"/>
  <c r="C258" i="2" s="1"/>
  <c r="B249" i="2"/>
  <c r="C248" i="2" s="1"/>
  <c r="B239" i="2"/>
  <c r="C238" i="2" s="1"/>
  <c r="B229" i="2"/>
  <c r="C228" i="2" s="1"/>
  <c r="B219" i="2"/>
  <c r="C218" i="2" s="1"/>
  <c r="B209" i="2"/>
  <c r="B199" i="2"/>
  <c r="C198" i="2" s="1"/>
  <c r="B189" i="2"/>
  <c r="C188" i="2" s="1"/>
  <c r="B169" i="2"/>
  <c r="C168" i="2" s="1"/>
  <c r="B159" i="2"/>
  <c r="C158" i="2" s="1"/>
  <c r="B149" i="2"/>
  <c r="C148" i="2" s="1"/>
  <c r="B139" i="2"/>
  <c r="C138" i="2" s="1"/>
  <c r="B129" i="2"/>
  <c r="C128" i="2" s="1"/>
  <c r="B119" i="2"/>
  <c r="C118" i="2" s="1"/>
  <c r="B109" i="2"/>
  <c r="C108" i="2" s="1"/>
  <c r="B99" i="2"/>
  <c r="C98" i="2" s="1"/>
  <c r="B89" i="2"/>
  <c r="C88" i="2" s="1"/>
  <c r="B79" i="2"/>
  <c r="C78" i="2" s="1"/>
  <c r="B69" i="2"/>
  <c r="C67" i="2" s="1"/>
  <c r="B59" i="2"/>
  <c r="C58" i="2" s="1"/>
  <c r="B49" i="2"/>
  <c r="C47" i="2" s="1"/>
  <c r="B39" i="2"/>
  <c r="C38" i="2" s="1"/>
  <c r="B29" i="2"/>
  <c r="C27" i="2" s="1"/>
  <c r="B19" i="2"/>
  <c r="C18" i="2" s="1"/>
  <c r="C15" i="2"/>
  <c r="C14" i="2"/>
  <c r="E29" i="3" s="1"/>
  <c r="B9" i="2"/>
  <c r="C7" i="2" s="1"/>
  <c r="B199" i="1"/>
  <c r="C198" i="1" s="1"/>
  <c r="B189" i="1"/>
  <c r="C188" i="1" s="1"/>
  <c r="B179" i="1"/>
  <c r="C178" i="1" s="1"/>
  <c r="B169" i="1"/>
  <c r="C168" i="1" s="1"/>
  <c r="B159" i="1"/>
  <c r="C158" i="1" s="1"/>
  <c r="B149" i="1"/>
  <c r="C148" i="1" s="1"/>
  <c r="B139" i="1"/>
  <c r="C138" i="1" s="1"/>
  <c r="B129" i="1"/>
  <c r="C128" i="1" s="1"/>
  <c r="B119" i="1"/>
  <c r="C118" i="1" s="1"/>
  <c r="B109" i="1"/>
  <c r="C108" i="1" s="1"/>
  <c r="B99" i="1"/>
  <c r="C98" i="1" s="1"/>
  <c r="B89" i="1"/>
  <c r="C88" i="1" s="1"/>
  <c r="B79" i="1"/>
  <c r="C78" i="1" s="1"/>
  <c r="B69" i="1"/>
  <c r="C68" i="1" s="1"/>
  <c r="B59" i="1"/>
  <c r="C58" i="1" s="1"/>
  <c r="B49" i="1"/>
  <c r="C48" i="1" s="1"/>
  <c r="B39" i="1"/>
  <c r="C38" i="1" s="1"/>
  <c r="B29" i="1"/>
  <c r="C28" i="1" s="1"/>
  <c r="B19" i="1"/>
  <c r="C18" i="1" s="1"/>
  <c r="B9" i="1"/>
  <c r="C7" i="1" s="1"/>
  <c r="B349" i="4"/>
  <c r="C346" i="4" s="1"/>
  <c r="B339" i="4"/>
  <c r="C336" i="4" s="1"/>
  <c r="B329" i="4"/>
  <c r="C326" i="4" s="1"/>
  <c r="B319" i="4"/>
  <c r="C316" i="4" s="1"/>
  <c r="B309" i="4"/>
  <c r="C306" i="4" s="1"/>
  <c r="B299" i="4"/>
  <c r="C296" i="4" s="1"/>
  <c r="B289" i="4"/>
  <c r="C286" i="4" s="1"/>
  <c r="B279" i="4"/>
  <c r="C277" i="4" s="1"/>
  <c r="B269" i="4"/>
  <c r="C268" i="4" s="1"/>
  <c r="B259" i="4"/>
  <c r="C258" i="4" s="1"/>
  <c r="B249" i="4"/>
  <c r="C245" i="4" s="1"/>
  <c r="B239" i="4"/>
  <c r="C235" i="4" s="1"/>
  <c r="B229" i="4"/>
  <c r="C225" i="4" s="1"/>
  <c r="B219" i="4"/>
  <c r="C218" i="4" s="1"/>
  <c r="B209" i="4"/>
  <c r="C205" i="4" s="1"/>
  <c r="B199" i="4"/>
  <c r="C195" i="4" s="1"/>
  <c r="B189" i="4"/>
  <c r="C185" i="4" s="1"/>
  <c r="B179" i="4"/>
  <c r="C175" i="4" s="1"/>
  <c r="B169" i="4"/>
  <c r="C165" i="4" s="1"/>
  <c r="B159" i="4"/>
  <c r="C158" i="4" s="1"/>
  <c r="B149" i="4"/>
  <c r="C148" i="4" s="1"/>
  <c r="C135" i="4"/>
  <c r="C137" i="4"/>
  <c r="C134" i="4"/>
  <c r="B139" i="4"/>
  <c r="C136" i="4" s="1"/>
  <c r="C125" i="4"/>
  <c r="C127" i="4"/>
  <c r="C124" i="4"/>
  <c r="B129" i="4"/>
  <c r="C126" i="4" s="1"/>
  <c r="C118" i="4"/>
  <c r="C116" i="4"/>
  <c r="C114" i="4"/>
  <c r="B119" i="4"/>
  <c r="C117" i="4" s="1"/>
  <c r="C105" i="4"/>
  <c r="C107" i="4"/>
  <c r="C104" i="4"/>
  <c r="B109" i="4"/>
  <c r="C106" i="4" s="1"/>
  <c r="C98" i="4"/>
  <c r="C96" i="4"/>
  <c r="C94" i="4"/>
  <c r="B99" i="4"/>
  <c r="C97" i="4" s="1"/>
  <c r="B89" i="4"/>
  <c r="C88" i="4" s="1"/>
  <c r="B79" i="4"/>
  <c r="C78" i="4" s="1"/>
  <c r="B39" i="4"/>
  <c r="C38" i="4" s="1"/>
  <c r="B69" i="4"/>
  <c r="C68" i="4"/>
  <c r="C67" i="4"/>
  <c r="C66" i="4"/>
  <c r="C65" i="4"/>
  <c r="C64" i="4"/>
  <c r="C69" i="4" s="1"/>
  <c r="B59" i="4"/>
  <c r="C58" i="4" s="1"/>
  <c r="C57" i="4"/>
  <c r="C55" i="4"/>
  <c r="B49" i="4"/>
  <c r="C48" i="4" s="1"/>
  <c r="C45" i="4"/>
  <c r="B29" i="4"/>
  <c r="C28" i="4" s="1"/>
  <c r="C25" i="4"/>
  <c r="B19" i="4"/>
  <c r="C18" i="4"/>
  <c r="C17" i="4"/>
  <c r="C16" i="4"/>
  <c r="C15" i="4"/>
  <c r="C14" i="4"/>
  <c r="C19" i="4" s="1"/>
  <c r="B9" i="4"/>
  <c r="C8" i="4" s="1"/>
  <c r="C7" i="4"/>
  <c r="C5" i="4"/>
  <c r="C35" i="4" l="1"/>
  <c r="C77" i="4"/>
  <c r="C145" i="4"/>
  <c r="C147" i="4"/>
  <c r="C154" i="4"/>
  <c r="C157" i="4"/>
  <c r="C168" i="4"/>
  <c r="C166" i="4"/>
  <c r="C178" i="4"/>
  <c r="C176" i="4"/>
  <c r="C188" i="4"/>
  <c r="C186" i="4"/>
  <c r="C198" i="4"/>
  <c r="C196" i="4"/>
  <c r="C208" i="4"/>
  <c r="C206" i="4"/>
  <c r="C215" i="4"/>
  <c r="C217" i="4"/>
  <c r="C228" i="4"/>
  <c r="C226" i="4"/>
  <c r="C238" i="4"/>
  <c r="C236" i="4"/>
  <c r="C248" i="4"/>
  <c r="C246" i="4"/>
  <c r="C255" i="4"/>
  <c r="C257" i="4"/>
  <c r="C265" i="4"/>
  <c r="C267" i="4"/>
  <c r="C274" i="4"/>
  <c r="C276" i="4"/>
  <c r="C278" i="4"/>
  <c r="C284" i="4"/>
  <c r="C287" i="4"/>
  <c r="C285" i="4"/>
  <c r="C294" i="4"/>
  <c r="C297" i="4"/>
  <c r="C295" i="4"/>
  <c r="C304" i="4"/>
  <c r="C307" i="4"/>
  <c r="C305" i="4"/>
  <c r="C314" i="4"/>
  <c r="C317" i="4"/>
  <c r="C315" i="4"/>
  <c r="C324" i="4"/>
  <c r="C327" i="4"/>
  <c r="C325" i="4"/>
  <c r="C334" i="4"/>
  <c r="C337" i="4"/>
  <c r="C335" i="4"/>
  <c r="C344" i="4"/>
  <c r="C347" i="4"/>
  <c r="C345" i="4"/>
  <c r="C208" i="2"/>
  <c r="C177" i="2"/>
  <c r="C175" i="2"/>
  <c r="C178" i="2"/>
  <c r="C176" i="2"/>
  <c r="C174" i="2"/>
  <c r="C37" i="4"/>
  <c r="C75" i="4"/>
  <c r="C85" i="4"/>
  <c r="C87" i="4"/>
  <c r="C47" i="4"/>
  <c r="C34" i="4"/>
  <c r="C36" i="4"/>
  <c r="C74" i="4"/>
  <c r="C76" i="4"/>
  <c r="C84" i="4"/>
  <c r="C86" i="4"/>
  <c r="C95" i="4"/>
  <c r="C99" i="4" s="1"/>
  <c r="C108" i="4"/>
  <c r="C115" i="4"/>
  <c r="C128" i="4"/>
  <c r="C138" i="4"/>
  <c r="C144" i="4"/>
  <c r="C149" i="4" s="1"/>
  <c r="C146" i="4"/>
  <c r="C155" i="4"/>
  <c r="C156" i="4"/>
  <c r="C164" i="4"/>
  <c r="C167" i="4"/>
  <c r="C174" i="4"/>
  <c r="C177" i="4"/>
  <c r="C184" i="4"/>
  <c r="C187" i="4"/>
  <c r="C194" i="4"/>
  <c r="C197" i="4"/>
  <c r="C204" i="4"/>
  <c r="C207" i="4"/>
  <c r="C214" i="4"/>
  <c r="C216" i="4"/>
  <c r="C224" i="4"/>
  <c r="C227" i="4"/>
  <c r="C234" i="4"/>
  <c r="C237" i="4"/>
  <c r="C244" i="4"/>
  <c r="C247" i="4"/>
  <c r="C254" i="4"/>
  <c r="C256" i="4"/>
  <c r="C264" i="4"/>
  <c r="C266" i="4"/>
  <c r="C275" i="4"/>
  <c r="C288" i="4"/>
  <c r="C298" i="4"/>
  <c r="C308" i="4"/>
  <c r="C318" i="4"/>
  <c r="C328" i="4"/>
  <c r="C338" i="4"/>
  <c r="C348" i="4"/>
  <c r="C16" i="2"/>
  <c r="C144" i="2"/>
  <c r="C17" i="2"/>
  <c r="C145" i="2"/>
  <c r="C146" i="2"/>
  <c r="C165" i="2"/>
  <c r="C54" i="2"/>
  <c r="C59" i="2" s="1"/>
  <c r="C167" i="2"/>
  <c r="C55" i="2"/>
  <c r="C56" i="2"/>
  <c r="C104" i="2"/>
  <c r="C205" i="2"/>
  <c r="C105" i="2"/>
  <c r="C195" i="2"/>
  <c r="C204" i="2"/>
  <c r="E27" i="3" s="1"/>
  <c r="C207" i="2"/>
  <c r="C5" i="2"/>
  <c r="C35" i="2"/>
  <c r="C45" i="2"/>
  <c r="C135" i="2"/>
  <c r="C115" i="2"/>
  <c r="C185" i="2"/>
  <c r="C57" i="2"/>
  <c r="C65" i="2"/>
  <c r="C75" i="2"/>
  <c r="C85" i="2"/>
  <c r="C95" i="2"/>
  <c r="C106" i="2"/>
  <c r="C197" i="2"/>
  <c r="C77" i="2"/>
  <c r="C107" i="2"/>
  <c r="C109" i="2" s="1"/>
  <c r="C125" i="2"/>
  <c r="C19" i="2"/>
  <c r="C25" i="2"/>
  <c r="C97" i="2"/>
  <c r="C147" i="2"/>
  <c r="C155" i="2"/>
  <c r="C225" i="2"/>
  <c r="C245" i="2"/>
  <c r="E32" i="3" s="1"/>
  <c r="C255" i="2"/>
  <c r="C37" i="2"/>
  <c r="C137" i="2"/>
  <c r="C149" i="2"/>
  <c r="C206" i="2"/>
  <c r="C215" i="2"/>
  <c r="C235" i="2"/>
  <c r="C257" i="2"/>
  <c r="C87" i="2"/>
  <c r="C127" i="2"/>
  <c r="C187" i="2"/>
  <c r="C227" i="2"/>
  <c r="C247" i="2"/>
  <c r="C34" i="2"/>
  <c r="E30" i="3" s="1"/>
  <c r="C36" i="2"/>
  <c r="C74" i="2"/>
  <c r="C76" i="2"/>
  <c r="C84" i="2"/>
  <c r="E19" i="3" s="1"/>
  <c r="C86" i="2"/>
  <c r="C117" i="2"/>
  <c r="C124" i="2"/>
  <c r="E23" i="3" s="1"/>
  <c r="C126" i="2"/>
  <c r="C157" i="2"/>
  <c r="C184" i="2"/>
  <c r="E26" i="3" s="1"/>
  <c r="C186" i="2"/>
  <c r="C217" i="2"/>
  <c r="C224" i="2"/>
  <c r="E21" i="3" s="1"/>
  <c r="C226" i="2"/>
  <c r="C237" i="2"/>
  <c r="C244" i="2"/>
  <c r="C246" i="2"/>
  <c r="C75" i="1"/>
  <c r="C85" i="1"/>
  <c r="C135" i="1"/>
  <c r="C87" i="1"/>
  <c r="B18" i="3" s="1"/>
  <c r="C137" i="1"/>
  <c r="B8" i="3" s="1"/>
  <c r="C35" i="1"/>
  <c r="C77" i="1"/>
  <c r="B25" i="3" s="1"/>
  <c r="C84" i="1"/>
  <c r="C86" i="1"/>
  <c r="C95" i="1"/>
  <c r="C125" i="1"/>
  <c r="C37" i="1"/>
  <c r="B26" i="3" s="1"/>
  <c r="C55" i="1"/>
  <c r="C127" i="1"/>
  <c r="B10" i="3" s="1"/>
  <c r="C134" i="1"/>
  <c r="C136" i="1"/>
  <c r="C145" i="1"/>
  <c r="C155" i="1"/>
  <c r="C165" i="1"/>
  <c r="C175" i="1"/>
  <c r="C34" i="1"/>
  <c r="C36" i="1"/>
  <c r="C57" i="1"/>
  <c r="B27" i="3" s="1"/>
  <c r="C97" i="1"/>
  <c r="B22" i="3" s="1"/>
  <c r="C177" i="1"/>
  <c r="B14" i="3" s="1"/>
  <c r="C17" i="1"/>
  <c r="B17" i="3" s="1"/>
  <c r="C54" i="1"/>
  <c r="C56" i="1"/>
  <c r="C65" i="1"/>
  <c r="C94" i="1"/>
  <c r="C96" i="1"/>
  <c r="C105" i="1"/>
  <c r="C115" i="1"/>
  <c r="C167" i="1"/>
  <c r="B9" i="3" s="1"/>
  <c r="C174" i="1"/>
  <c r="C176" i="1"/>
  <c r="C185" i="1"/>
  <c r="C195" i="1"/>
  <c r="C15" i="1"/>
  <c r="C117" i="1"/>
  <c r="B15" i="3" s="1"/>
  <c r="C157" i="1"/>
  <c r="B12" i="3" s="1"/>
  <c r="C197" i="1"/>
  <c r="B16" i="3" s="1"/>
  <c r="C5" i="1"/>
  <c r="C67" i="1"/>
  <c r="B23" i="3" s="1"/>
  <c r="C107" i="1"/>
  <c r="B19" i="3" s="1"/>
  <c r="C114" i="1"/>
  <c r="C116" i="1"/>
  <c r="C147" i="1"/>
  <c r="B11" i="3" s="1"/>
  <c r="C154" i="1"/>
  <c r="C156" i="1"/>
  <c r="C187" i="1"/>
  <c r="B13" i="3" s="1"/>
  <c r="C194" i="1"/>
  <c r="C196" i="1"/>
  <c r="C8" i="2"/>
  <c r="C6" i="2"/>
  <c r="C4" i="2"/>
  <c r="E13" i="3" s="1"/>
  <c r="C28" i="2"/>
  <c r="C26" i="2"/>
  <c r="C24" i="2"/>
  <c r="E17" i="3" s="1"/>
  <c r="C48" i="2"/>
  <c r="C46" i="2"/>
  <c r="C44" i="2"/>
  <c r="E11" i="3" s="1"/>
  <c r="C68" i="2"/>
  <c r="C66" i="2"/>
  <c r="C64" i="2"/>
  <c r="E14" i="3" s="1"/>
  <c r="C94" i="2"/>
  <c r="E22" i="3" s="1"/>
  <c r="C96" i="2"/>
  <c r="C114" i="2"/>
  <c r="E12" i="3" s="1"/>
  <c r="C116" i="2"/>
  <c r="C134" i="2"/>
  <c r="E24" i="3" s="1"/>
  <c r="C136" i="2"/>
  <c r="C154" i="2"/>
  <c r="E9" i="3" s="1"/>
  <c r="C156" i="2"/>
  <c r="C164" i="2"/>
  <c r="E16" i="3" s="1"/>
  <c r="C166" i="2"/>
  <c r="C194" i="2"/>
  <c r="E31" i="3" s="1"/>
  <c r="C196" i="2"/>
  <c r="C214" i="2"/>
  <c r="E15" i="3" s="1"/>
  <c r="C216" i="2"/>
  <c r="C234" i="2"/>
  <c r="E33" i="3" s="1"/>
  <c r="C236" i="2"/>
  <c r="C254" i="2"/>
  <c r="E28" i="3" s="1"/>
  <c r="C256" i="2"/>
  <c r="C25" i="1"/>
  <c r="C27" i="1"/>
  <c r="B20" i="3" s="1"/>
  <c r="C45" i="1"/>
  <c r="C47" i="1"/>
  <c r="B24" i="3" s="1"/>
  <c r="C4" i="1"/>
  <c r="C6" i="1"/>
  <c r="C8" i="1"/>
  <c r="B21" i="3" s="1"/>
  <c r="C14" i="1"/>
  <c r="C16" i="1"/>
  <c r="C24" i="1"/>
  <c r="C26" i="1"/>
  <c r="C44" i="1"/>
  <c r="C46" i="1"/>
  <c r="C64" i="1"/>
  <c r="C66" i="1"/>
  <c r="C74" i="1"/>
  <c r="C76" i="1"/>
  <c r="C104" i="1"/>
  <c r="C106" i="1"/>
  <c r="C124" i="1"/>
  <c r="C126" i="1"/>
  <c r="C144" i="1"/>
  <c r="C146" i="1"/>
  <c r="C164" i="1"/>
  <c r="C166" i="1"/>
  <c r="C184" i="1"/>
  <c r="C186" i="1"/>
  <c r="C349" i="4"/>
  <c r="C339" i="4"/>
  <c r="C329" i="4"/>
  <c r="C319" i="4"/>
  <c r="C309" i="4"/>
  <c r="C299" i="4"/>
  <c r="C289" i="4"/>
  <c r="C269" i="4"/>
  <c r="C259" i="4"/>
  <c r="C249" i="4"/>
  <c r="C239" i="4"/>
  <c r="C229" i="4"/>
  <c r="C219" i="4"/>
  <c r="C209" i="4"/>
  <c r="C199" i="4"/>
  <c r="C189" i="4"/>
  <c r="C179" i="4"/>
  <c r="C169" i="4"/>
  <c r="C159" i="4"/>
  <c r="C139" i="4"/>
  <c r="C129" i="4"/>
  <c r="C119" i="4"/>
  <c r="C109" i="4"/>
  <c r="C89" i="4"/>
  <c r="C79" i="4"/>
  <c r="C27" i="4"/>
  <c r="C44" i="4"/>
  <c r="C46" i="4"/>
  <c r="C39" i="4"/>
  <c r="C4" i="4"/>
  <c r="C9" i="4" s="1"/>
  <c r="C6" i="4"/>
  <c r="C24" i="4"/>
  <c r="C29" i="4" s="1"/>
  <c r="C26" i="4"/>
  <c r="C54" i="4"/>
  <c r="C59" i="4" s="1"/>
  <c r="C56" i="4"/>
  <c r="C49" i="4" l="1"/>
  <c r="E18" i="3"/>
  <c r="C209" i="2"/>
  <c r="E25" i="3"/>
  <c r="C179" i="2"/>
  <c r="E20" i="3"/>
  <c r="E8" i="3"/>
  <c r="E10" i="3"/>
  <c r="C279" i="4"/>
  <c r="C259" i="2"/>
  <c r="C239" i="2"/>
  <c r="C219" i="2"/>
  <c r="C199" i="2"/>
  <c r="C169" i="2"/>
  <c r="C159" i="2"/>
  <c r="C139" i="2"/>
  <c r="C119" i="2"/>
  <c r="C49" i="2"/>
  <c r="C9" i="2"/>
  <c r="C189" i="2"/>
  <c r="C129" i="2"/>
  <c r="C69" i="2"/>
  <c r="C29" i="2"/>
  <c r="C249" i="2"/>
  <c r="C229" i="2"/>
  <c r="C89" i="2"/>
  <c r="C79" i="2"/>
  <c r="C39" i="2"/>
  <c r="C89" i="1"/>
  <c r="C179" i="1"/>
  <c r="C59" i="1"/>
  <c r="C39" i="1"/>
  <c r="C139" i="1"/>
  <c r="C189" i="1"/>
  <c r="C169" i="1"/>
  <c r="C149" i="1"/>
  <c r="C129" i="1"/>
  <c r="C109" i="1"/>
  <c r="C79" i="1"/>
  <c r="C69" i="1"/>
  <c r="C159" i="1"/>
  <c r="C99" i="1"/>
  <c r="C199" i="1"/>
  <c r="C119" i="1"/>
  <c r="C99" i="2"/>
  <c r="C9" i="1"/>
  <c r="C49" i="1"/>
  <c r="C29" i="1"/>
  <c r="C19" i="1"/>
</calcChain>
</file>

<file path=xl/sharedStrings.xml><?xml version="1.0" encoding="utf-8"?>
<sst xmlns="http://schemas.openxmlformats.org/spreadsheetml/2006/main" count="864" uniqueCount="127">
  <si>
    <t>Stav</t>
  </si>
  <si>
    <t>Broj nastavnika</t>
  </si>
  <si>
    <t>Relativna frekvencija</t>
  </si>
  <si>
    <t>vrlo lako</t>
  </si>
  <si>
    <t>lako</t>
  </si>
  <si>
    <t>ni lako, ni teško</t>
  </si>
  <si>
    <t>teško</t>
  </si>
  <si>
    <t>vrlo teško ili nemoguće</t>
  </si>
  <si>
    <t>Ukupno:</t>
  </si>
  <si>
    <t>1. magisterij znanosti iz znanstvenoga područja 
različitoga od matematike</t>
  </si>
  <si>
    <t>2. magisterij znanosti iz područja prirodnih znanosti, 
polje matematika</t>
  </si>
  <si>
    <t>3. doktorat znanosti iz znanstvenoga područja 
različitoga od matematike</t>
  </si>
  <si>
    <t>4. doktorat znanosti iz područja prirodnih znanosti,
polje matematika</t>
  </si>
  <si>
    <t>5. najmanje jedno javno izlaganje na znanstvenim ili stručnim skupovima na temu iz neke matematičke discipline</t>
  </si>
  <si>
    <t>6. objavljivanje najmanje dvaju stručnih ili znanstvenih radova iz neke matematičke discipline (pri čemu stručni radovi nisu prikazi)</t>
  </si>
  <si>
    <t>7. objavljivanje najmanje triju stručnih ili znanstvenih radova iz neke matematičke discipline (pri čemu stručni radovi nisu prikazi)</t>
  </si>
  <si>
    <t>8. objavljivanje najmanje deset stručnih ili znanstvenih radova iz neke matematičke discipline (pri čemu stručni radovi nisu prikazi)</t>
  </si>
  <si>
    <t>9. objava najmanje jednoga stručnoga ili znanstvenoga rada, te najmanje jednoga prijevoda stručnoga ili znanstvenoga teksta iz neke matematičke discipline</t>
  </si>
  <si>
    <t>10. objava najmanje dvaju prijevoda stručnih ili znanstvenih tekstova iz neke matematičke discipline</t>
  </si>
  <si>
    <t>11. objava najmanje jednoga znanstvenoga rada iz neke matematičke discipline</t>
  </si>
  <si>
    <t>12. sudjelovanje na najmanje jednom seminaru ili najmanje jednoj radionici za stručno usavršavanje nastavnika matematičkih predmeta</t>
  </si>
  <si>
    <t>13. sudjelovanje na najmanje trima seminarima ili radionicama za stručno usavršavanje nastavnika matematičkih predmeta</t>
  </si>
  <si>
    <t>14. recenziranje radova radi objave u stručnim ili znanstvenim matematičkim časopisima</t>
  </si>
  <si>
    <t>15. recenziranje udžbenika ili znanstvene knjige iz neke matematičke discipline</t>
  </si>
  <si>
    <t>16. recenziranje najmanje jednoga studijskoga programa namijenjenoga izvođenju na nekom od veleučilišta ili nekoj od samostalnih visokih škola u Republici Hrvatskoj</t>
  </si>
  <si>
    <t>17. objavljivanje vlastitih pozitivno recenziranih nastavnih materijala na internetskoj stranici matičnoga veleučilišta ili matične samostalne visoke škole</t>
  </si>
  <si>
    <t>18. objavljivanje vlastitoga recenziranoga prijevoda najmanje jednoga poznatoga udžbenika iz matematičkih predmeta na veleučilištima i samostalnim visokim školama u Republici Hrvatskoj</t>
  </si>
  <si>
    <t>19. autorstvo ili suautorstvo najmanje jednoga objavljenoga udžbenika ili znanstvene knjige iz neke matematičke discipline</t>
  </si>
  <si>
    <t>20.  mentorstvo nad najmanje tri završna ili diplomska rada</t>
  </si>
  <si>
    <t>21.  mentorstvo nad najmanje sedam završnih ili diplomskih radova</t>
  </si>
  <si>
    <t>22.  organiziranje i aktivno sudjelovanje u stručnom ili studijskom putovanju s izvođenjem nastave iz matematičkoga predmeta</t>
  </si>
  <si>
    <t>23.  organiziranje gostovanja stranih nastavnika i predavača iz neke matematičke discipline</t>
  </si>
  <si>
    <t>24.  održavanje najmanje dvaju pozvanih predavanja na znanstvenim ili stručnim matematičkim skupovima</t>
  </si>
  <si>
    <t>25.  prezentiranje najmanje dvaju autorskih ili suautorskih radova na znanstvenim ili stručnim skupovima, pri čemu barem jedan od njih mora biti prezentiran na međunarodnom znanstvenom ili stručnom skupu</t>
  </si>
  <si>
    <t>26.  prezentiranje najmanje četiriju autorskih ili suautorskih radova na znanstvenim ili stručnim skupovima, pri čemu barem dva od njih moraju biti prezentirana na međunarodnom znanstvenom ili stručnom skupu</t>
  </si>
  <si>
    <t>27.  vrijednost ukupnoga Impact Factora svih vlastitih objavljenih znanstvenih ili stručnih radova jednaka ili veća od 50% vrijednosti srednjega Impact Factora za znanstveno područje prirodnih znanosti, polje matematika</t>
  </si>
  <si>
    <t>28.  vrijednost ukupnoga Impact Factora svih vlastitih objavljenih znanstvenih ili stručnih radova jednaka vrijednosti srednjega Impact Factora za znanstveno područje prirodnih znanosti, polje matematika</t>
  </si>
  <si>
    <t>29.  vrijednost ukupnoga Impact Factora svih vlastitih objavljenih znanstvenih ili stručnih radova dvostruko veća od vrijednosti srednjega Impact Factora za znanstveno područje prirodnih znanosti, polje matematika</t>
  </si>
  <si>
    <t>30.  ostvarivanje najmanje pet potvrđenih citata vlastitih stručnih i znanstvenih radova relevantnih za izbor u području prirodnih znanosti, polje matematika</t>
  </si>
  <si>
    <t>31.  ostvarivanje najmanje deset potvrđenih citata vlastitih stručnih i znanstvenih radova relevantnih za izbor u području prirodnih znanosti, polje matematika</t>
  </si>
  <si>
    <t>32.  ostvarivanje najmanje dvadeset potvrđenih citata vlastitih stručnih i znanstvenih radova relevantnih za izbor u području prirodnih znanosti, polje matematika</t>
  </si>
  <si>
    <t>3. objavljivanje najmanje deset stručnih ili znanstvenih radova iz neke matematičke discipline (pri čemu stručni radovi nisu prikazi)</t>
  </si>
  <si>
    <t>4. objava najmanje jednoga stručnoga ili znanstvenoga rada, te najmanje jednoga prijevoda stručnoga ili znanstvenoga teksta iz neke matematičke discipline</t>
  </si>
  <si>
    <t>5. objava najmanje dvaju prijevoda stručnih ili znanstvenih tekstova iz neke matematičke discipline</t>
  </si>
  <si>
    <t>Poredak uvjeta ViVS RH prema težini ispunjivosti</t>
  </si>
  <si>
    <t>doktorat znanosti iz područja prirodnih znanosti, polje matematika</t>
  </si>
  <si>
    <t>objavljivanje najmanje deset stručnih ili znanstvenih radova iz neke matematičke discipline (pri čemu stručni radovi nisu prikazi)</t>
  </si>
  <si>
    <t>objava najmanje jednoga stručnoga ili znanstvenoga rada, te najmanje jednoga prijevoda stručnoga ili znanstvenoga teksta iz neke matematičke discipline</t>
  </si>
  <si>
    <t>Poredak uvjeta Rektorskoga zbora RH prema težini ispunjivosti</t>
  </si>
  <si>
    <t>magisterij znanosti iz područja prirodnih znanosti, polje matematika</t>
  </si>
  <si>
    <t>Postotak</t>
  </si>
  <si>
    <t>objava najmanje dvaju prijevoda stručnih ili znanstvenih tekstova iz neke matematičke discipline</t>
  </si>
  <si>
    <t>recenziranje najmanje jednoga studijskoga programa namijenjenoga izvođenju na nekom od veleučilišta ili nekoj od samostalnih visokih škola u Republici Hrvatskoj</t>
  </si>
  <si>
    <t>objavljivanje vlastitoga recenziranoga prijevoda najmanje jednoga poznatoga udžbenika iz matematičkih predmeta na veleučilištima i samostalnim visokim školama u Republici Hrvatskoj</t>
  </si>
  <si>
    <t>objavljivanje vlastitih pozitivno recenziranih nastavnih materijala na internetskoj stranici matičnoga veleučilišta ili matične samostalne visoke škole</t>
  </si>
  <si>
    <t>mentorstvo nad najmanje tri završna ili diplomska rada</t>
  </si>
  <si>
    <t>mentorstvo nad najmanje sedam završnih ili diplomskih radova</t>
  </si>
  <si>
    <t>prezentiranje najmanje dvaju autorskih ili suautorskih radova na znanstvenim ili stručnim skupovima, pri čemu barem jedan od njih mora biti prezentiran na međunarodnom znanstvenom ili stručnom skupu</t>
  </si>
  <si>
    <t>prezentiranje najmanje četiriju autorskih ili suautorskih radova na znanstvenim ili stručnim skupovima, pri čemu barem dva od njih moraju biti prezentirana na međunarodnom znanstvenom ili stručnom skupu</t>
  </si>
  <si>
    <t>vrijednost ukupnoga Impact Factora svih vlastitih objavljenih znanstvenih ili stručnih radova jednaka ili veća od 50% vrijednosti srednjega Impact Factora za znanstveno područje prirodnih znanosti, polje matematika</t>
  </si>
  <si>
    <t>vrijednost ukupnoga Impact Factora svih vlastitih objavljenih znanstvenih ili stručnih radova jednaka vrijednosti srednjega Impact Factora za znanstveno područje prirodnih znanosti, polje matematika</t>
  </si>
  <si>
    <t>vrijednost ukupnoga Impact Factora svih vlastitih objavljenih znanstvenih ili stručnih radova dvostruko veća od vrijednosti srednjega Impact Factora za znanstveno područje prirodnih znanosti, polje matematika</t>
  </si>
  <si>
    <t>ostvarivanje najmanje pet potvrđenih citata vlastitih stručnih i znanstvenih radova relevantnih za izbor u području prirodnih znanosti, polje matematika</t>
  </si>
  <si>
    <t>ostvarivanje najmanje deset potvrđenih citata vlastitih stručnih i znanstvenih radova relevantnih za izbor u području prirodnih znanosti, polje matematika</t>
  </si>
  <si>
    <t>ostvarivanje najmanje dvadeset potvrđenih citata vlastitih stručnih i znanstvenih radova relevantnih za izbor u području prirodnih znanosti, polje matematika</t>
  </si>
  <si>
    <t>dobivanje nagrade za vlastiti znanstveni ili stručni rad</t>
  </si>
  <si>
    <t>obnašanje čelne dužnosti na nekom od veleučilišta ili nekoj od samostalnih visokih škola u Republici Hrvatskoj</t>
  </si>
  <si>
    <t>obnašanje čelne dužnosti u jednoj od strukovnih matematičkih organizacija u Republici Hrvatskoj</t>
  </si>
  <si>
    <t>Uvjet</t>
  </si>
  <si>
    <r>
      <rPr>
        <b/>
        <i/>
        <sz val="12"/>
        <color theme="1"/>
        <rFont val="Times New Roman"/>
        <family val="1"/>
        <charset val="238"/>
      </rPr>
      <t>Napomena</t>
    </r>
    <r>
      <rPr>
        <sz val="12"/>
        <color theme="1"/>
        <rFont val="Times New Roman"/>
        <family val="1"/>
        <charset val="238"/>
      </rPr>
      <t xml:space="preserve">: Uvjeti Rektorskoga zbora RH poredani su silazno prema postotnom udjelu ukupnoga broja odgovora  </t>
    </r>
    <r>
      <rPr>
        <b/>
        <sz val="12"/>
        <color theme="1"/>
        <rFont val="Times New Roman"/>
        <family val="1"/>
        <charset val="238"/>
      </rPr>
      <t>1. i 2.</t>
    </r>
    <r>
      <rPr>
        <sz val="12"/>
        <color theme="1"/>
        <rFont val="Times New Roman"/>
        <family val="1"/>
        <charset val="238"/>
      </rPr>
      <t xml:space="preserve"> (vrlo lako ili lako) u odnosu na ukupan broj svih odgovora.</t>
    </r>
  </si>
  <si>
    <r>
      <rPr>
        <b/>
        <i/>
        <sz val="12"/>
        <color theme="1"/>
        <rFont val="Times New Roman"/>
        <family val="1"/>
        <charset val="238"/>
      </rPr>
      <t>Napomena</t>
    </r>
    <r>
      <rPr>
        <sz val="12"/>
        <color theme="1"/>
        <rFont val="Times New Roman"/>
        <family val="1"/>
        <charset val="238"/>
      </rPr>
      <t xml:space="preserve">: Uvjeti ViVS RH poredani su silazno prema postotnom udjelu ukupnoga broja odgovora  </t>
    </r>
    <r>
      <rPr>
        <b/>
        <sz val="12"/>
        <color theme="1"/>
        <rFont val="Times New Roman"/>
        <family val="1"/>
        <charset val="238"/>
      </rPr>
      <t>4. i 5.</t>
    </r>
    <r>
      <rPr>
        <sz val="12"/>
        <color theme="1"/>
        <rFont val="Times New Roman"/>
        <family val="1"/>
        <charset val="238"/>
      </rPr>
      <t xml:space="preserve"> (teško ili vrlo teško ili nemoguće) u odnosu na ukupan broj svih odgovora.</t>
    </r>
  </si>
  <si>
    <t>1. magisterij znanosti iz područja prirodnih znanosti,  polje matematika</t>
  </si>
  <si>
    <t>2. doktorat znanosti iz područja prirodnih znanosti, polje matematika</t>
  </si>
  <si>
    <t>34.  obnašanje čelne dužnosti na nekom od veleučilišta ili nekoj od samostalnih visokih škola u Republici Hrvatskoj</t>
  </si>
  <si>
    <t>33.  obnašanje čelne dužnosti u jednoj od strukovnih matematičkih organizacija u Republici Hrvatskoj</t>
  </si>
  <si>
    <t>35.  dobivanje nagrade za vlastiti znanstveni ili stručni rad</t>
  </si>
  <si>
    <t>1. magisterij znanosti iz znanstvenoga područja različitoga od matematike</t>
  </si>
  <si>
    <t>2. magisterij znanosti iz područja prirodnih znanosti, polje matematika</t>
  </si>
  <si>
    <t>3. doktorat znanosti iz znanstvenoga područja različitoga od matematike</t>
  </si>
  <si>
    <t>4. doktorat znanosti iz područja prirodnih znanosti, polje matematika</t>
  </si>
  <si>
    <t>6. objavljivanje vlastitih pozitivno recenziranih nastavnih materijala na internetskoj stranici matičnoga veleučilišta ili matične samostalne visoke škole</t>
  </si>
  <si>
    <t>7. objavljivanje vlastitoga recenziranoga prijevoda najmanje jednoga poznatoga udžbenika iz matematičkih predmeta na veleučilištima i samostalnim visokim školama u Republici Hrvatskoj</t>
  </si>
  <si>
    <t>8.  mentorstvo nad najmanje tri završna ili diplomska rada</t>
  </si>
  <si>
    <t>9.  mentorstvo nad najmanje sedam završnih ili diplomskih radova</t>
  </si>
  <si>
    <t>10.  prezentiranje najmanje dvaju autorskih ili suautorskih radova na znanstvenim ili stručnim skupovima, pri čemu barem jedan od njih mora biti prezentiran na međunarodnom znanstvenom ili stručnom skupu</t>
  </si>
  <si>
    <t>11.  prezentiranje najmanje četiriju autorskih ili suautorskih radova na znanstvenim ili stručnim skupovima, pri čemu barem dva od njih moraju biti prezentirana na međunarodnom znanstvenom ili stručnom skupu</t>
  </si>
  <si>
    <t>12.  vrijednost ukupnoga Impact Factora svih vlastitih objavljenih znanstvenih ili stručnih radova jednaka ili veća od 50% vrijednosti srednjega Impact Factora za znanstveno područje prirodnih znanosti, polje matematika</t>
  </si>
  <si>
    <t>13.  vrijednost ukupnoga Impact Factora svih vlastitih objavljenih znanstvenih ili stručnih radova jednaka vrijednosti srednjega Impact Factora za znanstveno područje prirodnih znanosti, polje matematika</t>
  </si>
  <si>
    <t>14.  vrijednost ukupnoga Impact Factora svih vlastitih objavljenih znanstvenih ili stručnih radova dvostruko veća od vrijednosti srednjega Impact Factora za znanstveno područje prirodnih znanosti, polje matematika</t>
  </si>
  <si>
    <t>15.  ostvarivanje najmanje pet potvrđenih citata vlastitih stručnih i znanstvenih radova relevantnih za izbor u području prirodnih znanosti, polje matematika</t>
  </si>
  <si>
    <t>16.  ostvarivanje najmanje deset potvrđenih citata vlastitih stručnih i znanstvenih radova relevantnih za izbor u području prirodnih znanosti, polje matematika</t>
  </si>
  <si>
    <t>17.  ostvarivanje najmanje dvadeset potvrđenih citata vlastitih stručnih i znanstvenih radova relevantnih za izbor u području prirodnih znanosti, polje matematika</t>
  </si>
  <si>
    <t>18.  obnašanje čelne dužnosti u jednoj od strukovnih matematičkih organizacija u Republici Hrvatskoj</t>
  </si>
  <si>
    <t>19.  obnašanje čelne dužnosti na nekom od veleučilišta ili nekoj od samostalnih visokih škola u Republici Hrvatskoj</t>
  </si>
  <si>
    <t>20.  dobivanje nagrade za vlastiti znanstveni ili stručni rad</t>
  </si>
  <si>
    <t>9. objava najmanje dvaju prijevoda stručnih ili znanstvenih tekstova iz neke matematičke discipline</t>
  </si>
  <si>
    <t>10. objava najmanje jednoga znanstvenoga rada iz neke matematičke discipline</t>
  </si>
  <si>
    <t>11. sudjelovanje na najmanje jednom seminaru ili najmanje jednoj radionici za stručno usavršavanje nastavnika matematičkih predmeta</t>
  </si>
  <si>
    <t>12. sudjelovanje na najmanje trima seminarima ili radionicama za stručno usavršavanje nastavnika matematičkih predmeta</t>
  </si>
  <si>
    <t>13. recenziranje radova radi objave u stručnim ili znanstvenim matematičkim časopisima</t>
  </si>
  <si>
    <t>14. recenziranje udžbenika ili znanstvene knjige iz neke matematičke discipline</t>
  </si>
  <si>
    <t>15. recenziranje najmanje jednoga studijskoga programa namijenjenoga izvođenju na nekom od veleučilišta ili nekoj od samostalnih visokih škola u Republici Hrvatskoj</t>
  </si>
  <si>
    <t>16. objavljivanje vlastitih pozitivno recenziranih nastavnih materijala na internetskoj stranici matičnoga veleučilišta ili matične samostalne visoke škole</t>
  </si>
  <si>
    <t>17. autorstvo ili suautorstvo najmanje jednoga objavljenoga udžbenika ili znanstvene knjige iz neke matematičke discipline</t>
  </si>
  <si>
    <t>18.  mentorstvo nad najmanje sedam završnih ili diplomskih radova</t>
  </si>
  <si>
    <t>19.  organiziranje i aktivno sudjelovanje u stručnom ili studijskom putovanju s izvođenjem nastave iz matematičkoga predmeta</t>
  </si>
  <si>
    <t>20.  organiziranje gostovanja stranih nastavnika i predavača iz neke matematičke discipline</t>
  </si>
  <si>
    <t>21.  održavanje najmanje dvaju pozvanih predavanja na znanstvenim ili stručnim matematičkim skupovima</t>
  </si>
  <si>
    <t>22.  prezentiranje najmanje dvaju autorskih ili suautorskih radova na znanstvenim ili stručnim skupovima, pri čemu barem jedan od njih mora biti prezentiran na međunarodnom znanstvenom ili stručnom skupu</t>
  </si>
  <si>
    <t>23.  prezentiranje najmanje četiriju autorskih ili suautorskih radova na znanstvenim ili stručnim skupovima, pri čemu barem dva od njih moraju biti prezentirana na međunarodnom znanstvenom ili stručnom skupu</t>
  </si>
  <si>
    <t>24.  obnašanje čelne dužnosti u jednoj od strukovnih matematičkih organizacija u Republici Hrvatskoj</t>
  </si>
  <si>
    <t>25.  obnašanje čelne dužnosti na nekom od veleučilišta ili nekoj od samostalnih visokih škola u Republici Hrvatskoj</t>
  </si>
  <si>
    <t>26.  dobivanje nagrade za vlastiti znanstveni ili stručni rad</t>
  </si>
  <si>
    <t>magisterij znanosti iz znanstvenoga područja različitoga od matematike</t>
  </si>
  <si>
    <t>doktorat znanosti iz znanstvenoga područja različitoga od matematike</t>
  </si>
  <si>
    <t>najmanje jedno javno izlaganje na znanstvenim ili stručnim skupovima na temu iz neke matematičke discipline</t>
  </si>
  <si>
    <t>objavljivanje najmanje dvaju stručnih ili znanstvenih radova iz neke matematičke discipline (pri čemu stručni radovi nisu prikazi)</t>
  </si>
  <si>
    <t>objavljivanje najmanje triju stručnih ili znanstvenih radova iz neke matematičke discipline (pri čemu stručni radovi nisu prikazi)</t>
  </si>
  <si>
    <t>objava najmanje jednoga znanstvenoga rada iz neke matematičke discipline</t>
  </si>
  <si>
    <t>sudjelovanje na najmanje jednom seminaru ili najmanje jednoj radionici za stručno usavršavanje nastavnika matematičkih predmeta</t>
  </si>
  <si>
    <t>sudjelovanje na najmanje trima seminarima ili radionicama za stručno usavršavanje nastavnika matematičkih predmeta</t>
  </si>
  <si>
    <t>recenziranje radova radi objave u stručnim ili znanstvenim matematičkim časopisima</t>
  </si>
  <si>
    <t>recenziranje udžbenika ili znanstvene knjige iz neke matematičke discipline</t>
  </si>
  <si>
    <t>autorstvo ili suautorstvo najmanje jednoga objavljenoga udžbenika ili znanstvene knjige iz neke matematičke discipline</t>
  </si>
  <si>
    <t>organiziranje i aktivno sudjelovanje u stručnom ili studijskom putovanju s izvođenjem nastave iz matematičkoga predmeta</t>
  </si>
  <si>
    <t>organiziranje gostovanja stranih nastavnika i predavača iz neke matematičke discipline</t>
  </si>
  <si>
    <t>održavanje najmanje dvaju pozvanih predavanja na znanstvenim ili stručnim matematičkim skupovima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</si>
</sst>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3" fillId="6" borderId="4" xfId="0" applyFont="1" applyFill="1" applyBorder="1" applyAlignment="1">
      <alignment horizontal="justify" vertical="justify" wrapText="1"/>
    </xf>
    <xf numFmtId="0" fontId="3" fillId="6" borderId="5" xfId="0" applyFont="1" applyFill="1" applyBorder="1" applyAlignment="1">
      <alignment horizontal="justify" vertical="justify" wrapText="1"/>
    </xf>
    <xf numFmtId="0" fontId="3" fillId="6" borderId="6" xfId="0" applyFont="1" applyFill="1" applyBorder="1" applyAlignment="1">
      <alignment horizontal="justify" vertical="justify" wrapText="1"/>
    </xf>
    <xf numFmtId="0" fontId="1" fillId="0" borderId="0" xfId="0" applyFont="1" applyAlignment="1"/>
    <xf numFmtId="10" fontId="2" fillId="8" borderId="4" xfId="0" applyNumberFormat="1" applyFont="1" applyFill="1" applyBorder="1" applyAlignment="1">
      <alignment horizontal="center" vertical="center" wrapText="1"/>
    </xf>
    <xf numFmtId="10" fontId="2" fillId="8" borderId="5" xfId="0" applyNumberFormat="1" applyFont="1" applyFill="1" applyBorder="1" applyAlignment="1">
      <alignment horizontal="center" vertical="center" wrapText="1"/>
    </xf>
    <xf numFmtId="10" fontId="2" fillId="8" borderId="5" xfId="0" applyNumberFormat="1" applyFont="1" applyFill="1" applyBorder="1" applyAlignment="1">
      <alignment horizontal="center"/>
    </xf>
    <xf numFmtId="10" fontId="2" fillId="8" borderId="5" xfId="0" applyNumberFormat="1" applyFont="1" applyFill="1" applyBorder="1" applyAlignment="1">
      <alignment horizontal="center" vertical="center"/>
    </xf>
    <xf numFmtId="10" fontId="2" fillId="8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justify"/>
    </xf>
    <xf numFmtId="0" fontId="4" fillId="2" borderId="7" xfId="0" applyFont="1" applyFill="1" applyBorder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3" fillId="6" borderId="15" xfId="0" applyFont="1" applyFill="1" applyBorder="1" applyAlignment="1">
      <alignment horizontal="justify" vertical="justify" wrapText="1"/>
    </xf>
    <xf numFmtId="10" fontId="2" fillId="8" borderId="15" xfId="0" applyNumberFormat="1" applyFont="1" applyFill="1" applyBorder="1" applyAlignment="1">
      <alignment horizontal="center" vertical="center"/>
    </xf>
    <xf numFmtId="10" fontId="2" fillId="8" borderId="6" xfId="0" applyNumberFormat="1" applyFont="1" applyFill="1" applyBorder="1" applyAlignment="1">
      <alignment horizontal="center" vertical="center"/>
    </xf>
    <xf numFmtId="10" fontId="2" fillId="8" borderId="4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justify" vertical="justify" wrapText="1"/>
    </xf>
    <xf numFmtId="0" fontId="2" fillId="5" borderId="8" xfId="0" applyFont="1" applyFill="1" applyBorder="1" applyAlignment="1">
      <alignment horizontal="justify" vertical="justify" wrapText="1"/>
    </xf>
    <xf numFmtId="0" fontId="2" fillId="5" borderId="2" xfId="0" applyFont="1" applyFill="1" applyBorder="1" applyAlignment="1">
      <alignment horizontal="justify" vertical="justify" wrapText="1"/>
    </xf>
    <xf numFmtId="0" fontId="5" fillId="2" borderId="7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9" borderId="10" xfId="0" applyFont="1" applyFill="1" applyBorder="1" applyAlignment="1">
      <alignment horizontal="justify" vertical="justify" wrapText="1"/>
    </xf>
    <xf numFmtId="0" fontId="0" fillId="0" borderId="9" xfId="0" applyBorder="1" applyAlignment="1">
      <alignment horizontal="justify" vertical="justify" wrapText="1"/>
    </xf>
    <xf numFmtId="0" fontId="0" fillId="0" borderId="13" xfId="0" applyBorder="1" applyAlignment="1">
      <alignment horizontal="justify" vertical="justify" wrapText="1"/>
    </xf>
    <xf numFmtId="0" fontId="0" fillId="0" borderId="14" xfId="0" applyBorder="1" applyAlignment="1">
      <alignment horizontal="justify" vertical="justify" wrapText="1"/>
    </xf>
    <xf numFmtId="0" fontId="0" fillId="0" borderId="11" xfId="0" applyBorder="1" applyAlignment="1">
      <alignment horizontal="justify" vertical="justify" wrapText="1"/>
    </xf>
    <xf numFmtId="0" fontId="0" fillId="0" borderId="12" xfId="0" applyBorder="1" applyAlignment="1">
      <alignment horizontal="justify" vertical="justify" wrapText="1"/>
    </xf>
    <xf numFmtId="0" fontId="0" fillId="9" borderId="9" xfId="0" applyFill="1" applyBorder="1" applyAlignment="1">
      <alignment horizontal="justify" vertical="justify" wrapText="1"/>
    </xf>
    <xf numFmtId="0" fontId="0" fillId="9" borderId="13" xfId="0" applyFill="1" applyBorder="1" applyAlignment="1">
      <alignment horizontal="justify" vertical="justify" wrapText="1"/>
    </xf>
    <xf numFmtId="0" fontId="0" fillId="9" borderId="14" xfId="0" applyFill="1" applyBorder="1" applyAlignment="1">
      <alignment horizontal="justify" vertical="justify" wrapText="1"/>
    </xf>
    <xf numFmtId="0" fontId="6" fillId="2" borderId="2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RH'!$A$4:$A$8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RH'!$B$4:$B$8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44032"/>
        <c:axId val="126062976"/>
      </c:barChart>
      <c:catAx>
        <c:axId val="126044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26062976"/>
        <c:crosses val="autoZero"/>
        <c:auto val="1"/>
        <c:lblAlgn val="ctr"/>
        <c:lblOffset val="100"/>
        <c:noMultiLvlLbl val="0"/>
      </c:catAx>
      <c:valAx>
        <c:axId val="126062976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044032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dvaju prijevoda stručnih ili znanstvenih tekstova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pitanja'!$A$94:$A$98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pitanja'!$B$94:$B$98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78784"/>
        <c:axId val="241787264"/>
      </c:barChart>
      <c:catAx>
        <c:axId val="240678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41787264"/>
        <c:crosses val="autoZero"/>
        <c:auto val="1"/>
        <c:lblAlgn val="ctr"/>
        <c:lblOffset val="100"/>
        <c:noMultiLvlLbl val="0"/>
      </c:catAx>
      <c:valAx>
        <c:axId val="241787264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67878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jednoga znanstvenoga rada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pitanja'!$A$104:$A$108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pitanja'!$B$104:$B$108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28416"/>
        <c:axId val="244834688"/>
      </c:barChart>
      <c:catAx>
        <c:axId val="244828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44834688"/>
        <c:crosses val="autoZero"/>
        <c:auto val="1"/>
        <c:lblAlgn val="ctr"/>
        <c:lblOffset val="100"/>
        <c:noMultiLvlLbl val="0"/>
      </c:catAx>
      <c:valAx>
        <c:axId val="24483468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482841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sudjelovanja na najmanje jednom seminaru ili najmanje jednoj radionici za stručno usavršavanje nastavnika matematičkih predmeta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pitanja'!$A$114:$A$118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pitanja'!$B$114:$B$118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52896"/>
        <c:axId val="249979648"/>
      </c:barChart>
      <c:catAx>
        <c:axId val="249952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49979648"/>
        <c:crosses val="autoZero"/>
        <c:auto val="1"/>
        <c:lblAlgn val="ctr"/>
        <c:lblOffset val="100"/>
        <c:noMultiLvlLbl val="0"/>
      </c:catAx>
      <c:valAx>
        <c:axId val="249979648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995289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sudjelovanja na najmanje trima seminarima ili radionicama za stručno usavršavanje nastavnika matematičkih predmeta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pitanja'!$A$124:$A$128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pitanja'!$B$124:$B$128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27744"/>
        <c:axId val="17065472"/>
      </c:barChart>
      <c:catAx>
        <c:axId val="256527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65472"/>
        <c:crosses val="autoZero"/>
        <c:auto val="1"/>
        <c:lblAlgn val="ctr"/>
        <c:lblOffset val="100"/>
        <c:noMultiLvlLbl val="0"/>
      </c:catAx>
      <c:valAx>
        <c:axId val="17065472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652774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recenziranja  radova radi objave u stručnim ili znanstvenim matematičkim časopisima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pitanja'!$A$134:$A$138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pitanja'!$B$134:$B$138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8144"/>
        <c:axId val="17088512"/>
      </c:barChart>
      <c:catAx>
        <c:axId val="17078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88512"/>
        <c:crosses val="autoZero"/>
        <c:auto val="1"/>
        <c:lblAlgn val="ctr"/>
        <c:lblOffset val="100"/>
        <c:noMultiLvlLbl val="0"/>
      </c:catAx>
      <c:valAx>
        <c:axId val="17088512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7814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recenziranja  udžbenika ili  znanstvene knjige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pitanja'!$A$144:$A$148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pitanja'!$B$144:$B$148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0800"/>
        <c:axId val="17102720"/>
      </c:barChart>
      <c:catAx>
        <c:axId val="17100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02720"/>
        <c:crosses val="autoZero"/>
        <c:auto val="1"/>
        <c:lblAlgn val="ctr"/>
        <c:lblOffset val="100"/>
        <c:noMultiLvlLbl val="0"/>
      </c:catAx>
      <c:valAx>
        <c:axId val="17102720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0080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najmanje jednoga studijskoga programa namijenjenoga izvođenju na nekom od veleučilišta ili nekoj od samostalnih visokih škola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pitanja'!$A$154:$A$158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pitanja'!$B$154:$B$158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0912"/>
        <c:axId val="17129472"/>
      </c:barChart>
      <c:catAx>
        <c:axId val="171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29472"/>
        <c:crosses val="autoZero"/>
        <c:auto val="1"/>
        <c:lblAlgn val="ctr"/>
        <c:lblOffset val="100"/>
        <c:noMultiLvlLbl val="0"/>
      </c:catAx>
      <c:valAx>
        <c:axId val="17129472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1091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objavljivanja vlastitih pozitivno recenziranih nastavnih materijala na internetskoj stranici matičnoga veleučilišta ili matične samostalne visoke škole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pitanja'!$A$164:$A$168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pitanja'!$B$164:$B$168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8048"/>
        <c:axId val="17139968"/>
      </c:barChart>
      <c:catAx>
        <c:axId val="17138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39968"/>
        <c:crosses val="autoZero"/>
        <c:auto val="1"/>
        <c:lblAlgn val="ctr"/>
        <c:lblOffset val="100"/>
        <c:noMultiLvlLbl val="0"/>
      </c:catAx>
      <c:valAx>
        <c:axId val="1713996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3804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objavljivanja vlastitoga recenziranoga prijevoda najmanje jednoga poznatoga udžbenika iz matematičkih predmeta na veleučilištima i samostalnim visokim školama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pitanja'!$A$174:$A$178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pitanja'!$B$174:$B$178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1872"/>
        <c:axId val="17154048"/>
      </c:barChart>
      <c:catAx>
        <c:axId val="17151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54048"/>
        <c:crosses val="autoZero"/>
        <c:auto val="1"/>
        <c:lblAlgn val="ctr"/>
        <c:lblOffset val="100"/>
        <c:noMultiLvlLbl val="0"/>
      </c:catAx>
      <c:valAx>
        <c:axId val="1715404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5187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autorstva ili suautorstva najmanje jednoga objavljenoga udžbenika ili znanstvene knjige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pitanja'!$A$184:$A$188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pitanja'!$B$184:$B$188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2240"/>
        <c:axId val="17164160"/>
      </c:barChart>
      <c:catAx>
        <c:axId val="1716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64160"/>
        <c:crosses val="autoZero"/>
        <c:auto val="1"/>
        <c:lblAlgn val="ctr"/>
        <c:lblOffset val="100"/>
        <c:noMultiLvlLbl val="0"/>
      </c:catAx>
      <c:valAx>
        <c:axId val="17164160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6224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područja prirodnih znanosti, polje matematika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RH'!$A$14:$A$18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933632"/>
        <c:axId val="127128320"/>
      </c:barChart>
      <c:catAx>
        <c:axId val="126933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27128320"/>
        <c:crosses val="autoZero"/>
        <c:auto val="1"/>
        <c:lblAlgn val="ctr"/>
        <c:lblOffset val="100"/>
        <c:noMultiLvlLbl val="0"/>
      </c:catAx>
      <c:valAx>
        <c:axId val="127128320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933632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mentorstva nad najmanje tri završna ili diplomska rada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27098309602491427"/>
          <c:w val="0.48824544451525803"/>
          <c:h val="0.4421535909047639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pitanja'!$A$194:$A$198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pitanja'!$B$194:$B$198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0928"/>
        <c:axId val="17183104"/>
      </c:barChart>
      <c:catAx>
        <c:axId val="17180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83104"/>
        <c:crosses val="autoZero"/>
        <c:auto val="1"/>
        <c:lblAlgn val="ctr"/>
        <c:lblOffset val="100"/>
        <c:noMultiLvlLbl val="0"/>
      </c:catAx>
      <c:valAx>
        <c:axId val="17183104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8092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mentorstva nad najmanje sedam završnih ili diplomskih radova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27098309602491427"/>
          <c:w val="0.48824544451525803"/>
          <c:h val="0.4421535909047639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pitanja'!$A$204:$A$208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pitanja'!$B$204:$B$208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1296"/>
        <c:axId val="17193216"/>
      </c:barChart>
      <c:catAx>
        <c:axId val="1719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193216"/>
        <c:crosses val="autoZero"/>
        <c:auto val="1"/>
        <c:lblAlgn val="ctr"/>
        <c:lblOffset val="100"/>
        <c:noMultiLvlLbl val="0"/>
      </c:catAx>
      <c:valAx>
        <c:axId val="17193216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9129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organiziranj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i aktivn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sudjelovanj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u stručnom ili studijskom putovanju s izvođenjem nastave iz matematičkoga predmeta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27098309602491427"/>
          <c:w val="0.50217059682161136"/>
          <c:h val="0.485767409914882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pitanja'!$A$214:$A$218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pitanja'!$B$214:$B$218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5504"/>
        <c:axId val="17211776"/>
      </c:barChart>
      <c:catAx>
        <c:axId val="17205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211776"/>
        <c:crosses val="autoZero"/>
        <c:auto val="1"/>
        <c:lblAlgn val="ctr"/>
        <c:lblOffset val="100"/>
        <c:noMultiLvlLbl val="0"/>
      </c:catAx>
      <c:valAx>
        <c:axId val="17211776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20550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organiziranj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gostovanja stranih nastavnika i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predavača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27098309602491427"/>
          <c:w val="0.50217059682161136"/>
          <c:h val="0.485767409914882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pitanja'!$A$224:$A$228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pitanja'!$B$224:$B$228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19968"/>
        <c:axId val="17221888"/>
      </c:barChart>
      <c:catAx>
        <c:axId val="17219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221888"/>
        <c:crosses val="autoZero"/>
        <c:auto val="1"/>
        <c:lblAlgn val="ctr"/>
        <c:lblOffset val="100"/>
        <c:noMultiLvlLbl val="0"/>
      </c:catAx>
      <c:valAx>
        <c:axId val="1722188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21996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održavanj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dvaju pozvanih predavanja na znanstvenim ili stručnim matematičkim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27098309602491427"/>
          <c:w val="0.50217059682161136"/>
          <c:h val="0.485767409914882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pitanja'!$A$234:$A$238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pitanja'!$B$234:$B$238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4560"/>
        <c:axId val="17306368"/>
      </c:barChart>
      <c:catAx>
        <c:axId val="17234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306368"/>
        <c:crosses val="autoZero"/>
        <c:auto val="1"/>
        <c:lblAlgn val="ctr"/>
        <c:lblOffset val="100"/>
        <c:noMultiLvlLbl val="0"/>
      </c:catAx>
      <c:valAx>
        <c:axId val="17306368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23456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prezentiranj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dvaju autorskih ili suautorskih radova na znanstvenim ili stručnim skupovima</a:t>
            </a:r>
            <a:endParaRPr lang="hr-HR" sz="900" i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pitanja'!$A$244:$A$248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pitanja'!$B$244:$B$248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4944"/>
        <c:axId val="17316864"/>
      </c:barChart>
      <c:catAx>
        <c:axId val="17314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316864"/>
        <c:crosses val="autoZero"/>
        <c:auto val="1"/>
        <c:lblAlgn val="ctr"/>
        <c:lblOffset val="100"/>
        <c:noMultiLvlLbl val="0"/>
      </c:catAx>
      <c:valAx>
        <c:axId val="17316864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1494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prezentiranj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četiriju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autorskih ili suautorskih radova na znanstvenim ili stručnim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pitanja'!$A$254:$A$258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pitanja'!$B$254:$B$258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9536"/>
        <c:axId val="17339904"/>
      </c:barChart>
      <c:catAx>
        <c:axId val="17329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339904"/>
        <c:crosses val="autoZero"/>
        <c:auto val="1"/>
        <c:lblAlgn val="ctr"/>
        <c:lblOffset val="100"/>
        <c:noMultiLvlLbl val="0"/>
      </c:catAx>
      <c:valAx>
        <c:axId val="17339904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2953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vrijednosti ukupnoga Impact Factora svih vlastitih objavljenih znanstvenih ili stručnih radova jednake ili veće od 50% vrijednosti srednjega Impact Factora za odgovarajuće znanstveno područje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pitanja'!$A$264:$A$268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pitanja'!$B$264:$B$268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8864"/>
        <c:axId val="17359232"/>
      </c:barChart>
      <c:catAx>
        <c:axId val="17348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359232"/>
        <c:crosses val="autoZero"/>
        <c:auto val="1"/>
        <c:lblAlgn val="ctr"/>
        <c:lblOffset val="100"/>
        <c:noMultiLvlLbl val="0"/>
      </c:catAx>
      <c:valAx>
        <c:axId val="17359232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4886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vrijednosti ukupnoga Impact Factora svih vlastitih objavljenih znanstvenih ili stručnih radova jednake  vrijednosti srednjega Impact Factora za odgovarajuće znanstveno područje 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9075830637449427"/>
          <c:w val="0.47780158028549341"/>
          <c:h val="0.365992390486072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pitanja'!$A$274:$A$278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pitanja'!$B$274:$B$278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0096"/>
        <c:axId val="17382016"/>
      </c:barChart>
      <c:catAx>
        <c:axId val="17380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382016"/>
        <c:crosses val="autoZero"/>
        <c:auto val="1"/>
        <c:lblAlgn val="ctr"/>
        <c:lblOffset val="100"/>
        <c:noMultiLvlLbl val="0"/>
      </c:catAx>
      <c:valAx>
        <c:axId val="17382016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8009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vrijednosti ukupnoga Impact Factora svih vlastitih objavljenih znanstvenih ili stručnih radova dvostruko veće od vrijednosti srednjega Impact Factora za odgovarajuće znanstveno područje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39075830637449427"/>
          <c:w val="0.59687917600378348"/>
          <c:h val="0.365992390486072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pitanja'!$A$284:$A$288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pitanja'!$B$284:$B$288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208"/>
        <c:axId val="17392384"/>
      </c:barChart>
      <c:catAx>
        <c:axId val="17390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392384"/>
        <c:crosses val="autoZero"/>
        <c:auto val="1"/>
        <c:lblAlgn val="ctr"/>
        <c:lblOffset val="100"/>
        <c:noMultiLvlLbl val="0"/>
      </c:catAx>
      <c:valAx>
        <c:axId val="17392384"/>
        <c:scaling>
          <c:orientation val="minMax"/>
          <c:max val="15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739020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RH'!$A$24:$A$28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RH'!$B$24:$B$28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85120"/>
        <c:axId val="127291392"/>
      </c:barChart>
      <c:catAx>
        <c:axId val="127285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27291392"/>
        <c:crosses val="autoZero"/>
        <c:auto val="1"/>
        <c:lblAlgn val="ctr"/>
        <c:lblOffset val="100"/>
        <c:noMultiLvlLbl val="0"/>
      </c:catAx>
      <c:valAx>
        <c:axId val="127291392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28512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ostvarivanj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pet potvrđenih citata vlastitih stručnih i znanstvenih radova relevantnih za izbor u području prirodnih znanosti,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307274384435627"/>
          <c:y val="0.32913385826771652"/>
          <c:w val="0.47851538139977989"/>
          <c:h val="0.360389951256093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pitanja'!$A$294:$A$298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pitanja'!$B$294:$B$298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11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2480"/>
        <c:axId val="17414400"/>
      </c:barChart>
      <c:catAx>
        <c:axId val="1741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414400"/>
        <c:crosses val="autoZero"/>
        <c:auto val="1"/>
        <c:lblAlgn val="ctr"/>
        <c:lblOffset val="100"/>
        <c:noMultiLvlLbl val="0"/>
      </c:catAx>
      <c:valAx>
        <c:axId val="17414400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41248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ostvarivanj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deset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potvrđenih citata vlastitih stručnih i znanstvenih radova relevantnih za izbor u području prirodnih znanosti,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806425306497303"/>
          <c:y val="0.32913385826771652"/>
          <c:w val="0.58643531177401709"/>
          <c:h val="0.360389951256093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pitanja'!$A$304:$A$308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pitanja'!$B$304:$B$308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0032"/>
        <c:axId val="17502208"/>
      </c:barChart>
      <c:catAx>
        <c:axId val="17500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502208"/>
        <c:crosses val="autoZero"/>
        <c:auto val="1"/>
        <c:lblAlgn val="ctr"/>
        <c:lblOffset val="100"/>
        <c:noMultiLvlLbl val="0"/>
      </c:catAx>
      <c:valAx>
        <c:axId val="17502208"/>
        <c:scaling>
          <c:orientation val="minMax"/>
          <c:max val="14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50003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ostvarivanj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dvadeset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potvrđenih citata vlastitih stručnih i znanstvenih radova relevantnih za izbor u području prirodnih znanosti,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806425306497303"/>
          <c:y val="0.32913385826771652"/>
          <c:w val="0.5933978879271945"/>
          <c:h val="0.360389951256093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pitanja'!$A$314:$A$318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pitanja'!$B$314:$B$318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22688"/>
        <c:axId val="17524608"/>
      </c:barChart>
      <c:catAx>
        <c:axId val="17522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524608"/>
        <c:crosses val="autoZero"/>
        <c:auto val="1"/>
        <c:lblAlgn val="ctr"/>
        <c:lblOffset val="100"/>
        <c:noMultiLvlLbl val="0"/>
      </c:catAx>
      <c:valAx>
        <c:axId val="17524608"/>
        <c:scaling>
          <c:orientation val="minMax"/>
          <c:max val="1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752268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obnašanj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čelne dužnosti u jednoj od strukovnih matematičkih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organizacija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635842190744498"/>
          <c:y val="0.32913385826771652"/>
          <c:w val="0.55510371908472278"/>
          <c:h val="0.403599688927772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pitanja'!$A$324:$A$328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pitanja'!$B$324:$B$328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2800"/>
        <c:axId val="17534976"/>
      </c:barChart>
      <c:catAx>
        <c:axId val="17532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534976"/>
        <c:crosses val="autoZero"/>
        <c:auto val="1"/>
        <c:lblAlgn val="ctr"/>
        <c:lblOffset val="100"/>
        <c:noMultiLvlLbl val="0"/>
      </c:catAx>
      <c:valAx>
        <c:axId val="17534976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53280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obnašanj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čelne dužnosti na nekom od veleučilišta ili nekoj od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samostalnih visokih škola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32913385826771652"/>
          <c:w val="0.59687917600378348"/>
          <c:h val="0.403599688927772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pitanja'!$A$334:$A$338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pitanja'!$B$334:$B$338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2128"/>
        <c:axId val="17554048"/>
      </c:barChart>
      <c:catAx>
        <c:axId val="17552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7554048"/>
        <c:crosses val="autoZero"/>
        <c:auto val="1"/>
        <c:lblAlgn val="ctr"/>
        <c:lblOffset val="100"/>
        <c:noMultiLvlLbl val="0"/>
      </c:catAx>
      <c:valAx>
        <c:axId val="17554048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55212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dobivanj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nagrade za vlastiti znanstveni ili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stručni rad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25353248369726988"/>
          <c:w val="0.59687917600378348"/>
          <c:h val="0.4792012338663852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pitanja'!$A$344:$A$348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pitanja'!$B$344:$B$348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4912"/>
        <c:axId val="17585280"/>
      </c:barChart>
      <c:catAx>
        <c:axId val="17574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7585280"/>
        <c:crosses val="autoZero"/>
        <c:auto val="1"/>
        <c:lblAlgn val="ctr"/>
        <c:lblOffset val="100"/>
        <c:noMultiLvlLbl val="0"/>
      </c:catAx>
      <c:valAx>
        <c:axId val="17585280"/>
        <c:scaling>
          <c:orientation val="minMax"/>
          <c:max val="1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57491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područja prirodnih znanosti, polje matematika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RH'!$A$14:$A$18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7952"/>
        <c:axId val="17599872"/>
      </c:barChart>
      <c:catAx>
        <c:axId val="17597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7599872"/>
        <c:crosses val="autoZero"/>
        <c:auto val="1"/>
        <c:lblAlgn val="ctr"/>
        <c:lblOffset val="100"/>
        <c:noMultiLvlLbl val="0"/>
      </c:catAx>
      <c:valAx>
        <c:axId val="17599872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97952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RH'!$A$24:$A$28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RH'!$B$24:$B$28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6256"/>
        <c:axId val="17618432"/>
      </c:barChart>
      <c:catAx>
        <c:axId val="17616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7618432"/>
        <c:crosses val="autoZero"/>
        <c:auto val="1"/>
        <c:lblAlgn val="ctr"/>
        <c:lblOffset val="100"/>
        <c:noMultiLvlLbl val="0"/>
      </c:catAx>
      <c:valAx>
        <c:axId val="17618432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61625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područja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prirodnih znanosti, 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ViVS RH'!$A$14:$A$18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ViVS RH'!$B$14:$B$18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752"/>
        <c:axId val="18828672"/>
      </c:barChart>
      <c:catAx>
        <c:axId val="18826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828672"/>
        <c:crosses val="autoZero"/>
        <c:auto val="1"/>
        <c:lblAlgn val="ctr"/>
        <c:lblOffset val="100"/>
        <c:noMultiLvlLbl val="0"/>
      </c:catAx>
      <c:valAx>
        <c:axId val="18828672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2675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deset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pitanja'!$A$74:$A$78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pitanja'!$B$74:$B$78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9152"/>
        <c:axId val="18855424"/>
      </c:barChart>
      <c:catAx>
        <c:axId val="18849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855424"/>
        <c:crosses val="autoZero"/>
        <c:auto val="1"/>
        <c:lblAlgn val="ctr"/>
        <c:lblOffset val="100"/>
        <c:noMultiLvlLbl val="0"/>
      </c:catAx>
      <c:valAx>
        <c:axId val="18855424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4915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jednoga javnoga izlaganja na znanstvenim ili stručnim skupovima na temu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RH'!$A$44:$A$48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RH'!$B$44:$B$48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34368"/>
        <c:axId val="127844736"/>
      </c:barChart>
      <c:catAx>
        <c:axId val="127834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27844736"/>
        <c:crosses val="autoZero"/>
        <c:auto val="1"/>
        <c:lblAlgn val="ctr"/>
        <c:lblOffset val="100"/>
        <c:noMultiLvlLbl val="0"/>
      </c:catAx>
      <c:valAx>
        <c:axId val="127844736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83436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jednoga stručnoga ili znanstvenoga rada, te najmanje jednoga prijevoda stručnoga ili znanstvenoga teksta iz neke 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pitanja'!$A$84:$A$88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pitanja'!$B$84:$B$88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1808"/>
        <c:axId val="18873728"/>
      </c:barChart>
      <c:catAx>
        <c:axId val="18871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873728"/>
        <c:crosses val="autoZero"/>
        <c:auto val="1"/>
        <c:lblAlgn val="ctr"/>
        <c:lblOffset val="100"/>
        <c:noMultiLvlLbl val="0"/>
      </c:catAx>
      <c:valAx>
        <c:axId val="1887372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7180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dvaju prijevoda stručnih ili znanstvenih tekstova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pitanja'!$A$94:$A$98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pitanja'!$B$94:$B$98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1920"/>
        <c:axId val="18884096"/>
      </c:barChart>
      <c:catAx>
        <c:axId val="1888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884096"/>
        <c:crosses val="autoZero"/>
        <c:auto val="1"/>
        <c:lblAlgn val="ctr"/>
        <c:lblOffset val="100"/>
        <c:noMultiLvlLbl val="0"/>
      </c:catAx>
      <c:valAx>
        <c:axId val="18884096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8192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najmanje jednoga studijskoga programa namijenjenoga izvođenju na nekom od veleučilišta ili nekoj od samostalnih visokih škola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multiLvlStrRef>
              <c:f>'Uvjeti ViVS RH'!#REF!</c:f>
            </c:multiLvlStrRef>
          </c:cat>
          <c:val>
            <c:numRef>
              <c:f>'Uvjeti ViVS RH'!#REF!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3152"/>
        <c:axId val="18919424"/>
      </c:barChart>
      <c:catAx>
        <c:axId val="1891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919424"/>
        <c:crosses val="autoZero"/>
        <c:auto val="1"/>
        <c:lblAlgn val="ctr"/>
        <c:lblOffset val="100"/>
        <c:noMultiLvlLbl val="0"/>
      </c:catAx>
      <c:valAx>
        <c:axId val="18919424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1315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objavljivanja vlastitih pozitivno recenziranih nastavnih materijala na internetskoj stranici matičnoga veleučilišta ili matične samostalne visoke škole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pitanja'!$A$164:$A$168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pitanja'!$B$164:$B$168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6192"/>
        <c:axId val="18938112"/>
      </c:barChart>
      <c:catAx>
        <c:axId val="18936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938112"/>
        <c:crosses val="autoZero"/>
        <c:auto val="1"/>
        <c:lblAlgn val="ctr"/>
        <c:lblOffset val="100"/>
        <c:noMultiLvlLbl val="0"/>
      </c:catAx>
      <c:valAx>
        <c:axId val="18938112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3619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objavljivanja vlastitoga recenziranoga prijevoda najmanje jednoga poznatoga udžbenika iz matematičkih predmeta na veleučilištima i samostalnim visokim školama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511978841519477"/>
          <c:y val="0.31243410852713177"/>
          <c:w val="0.51893590027589265"/>
          <c:h val="0.469195609966562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pitanja'!$A$174:$A$178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pitanja'!$B$174:$B$178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8208"/>
        <c:axId val="18960384"/>
      </c:barChart>
      <c:catAx>
        <c:axId val="18958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960384"/>
        <c:crosses val="autoZero"/>
        <c:auto val="1"/>
        <c:lblAlgn val="ctr"/>
        <c:lblOffset val="100"/>
        <c:noMultiLvlLbl val="0"/>
      </c:catAx>
      <c:valAx>
        <c:axId val="18960384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5820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mentorstva nad najmanje tri završna ili diplomska rada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27098309602491427"/>
          <c:w val="0.48824544451525803"/>
          <c:h val="0.4421535909047639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pitanja'!$A$194:$A$198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pitanja'!$B$194:$B$198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6768"/>
        <c:axId val="18978688"/>
      </c:barChart>
      <c:catAx>
        <c:axId val="18976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978688"/>
        <c:crosses val="autoZero"/>
        <c:auto val="1"/>
        <c:lblAlgn val="ctr"/>
        <c:lblOffset val="100"/>
        <c:noMultiLvlLbl val="0"/>
      </c:catAx>
      <c:valAx>
        <c:axId val="18978688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7676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mentorstva nad najmanje sedam završnih ili diplomskih radova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27098309602491427"/>
          <c:w val="0.48824544451525803"/>
          <c:h val="0.4421535909047639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pitanja'!$A$204:$A$208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pitanja'!$B$204:$B$208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9168"/>
        <c:axId val="19009536"/>
      </c:barChart>
      <c:catAx>
        <c:axId val="1899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009536"/>
        <c:crosses val="autoZero"/>
        <c:auto val="1"/>
        <c:lblAlgn val="ctr"/>
        <c:lblOffset val="100"/>
        <c:noMultiLvlLbl val="0"/>
      </c:catAx>
      <c:valAx>
        <c:axId val="19009536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9916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prezentiranj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dvaju autorskih ili suautorskih radova na znanstvenim ili stručnim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pitanja'!$A$244:$A$248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pitanja'!$B$244:$B$248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1824"/>
        <c:axId val="19023744"/>
      </c:barChart>
      <c:catAx>
        <c:axId val="19021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023744"/>
        <c:crosses val="autoZero"/>
        <c:auto val="1"/>
        <c:lblAlgn val="ctr"/>
        <c:lblOffset val="100"/>
        <c:noMultiLvlLbl val="0"/>
      </c:catAx>
      <c:valAx>
        <c:axId val="19023744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2182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prezentiranj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četiriju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autorskih ili suautorskih radova na znanstvenim ili stručnim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pitanja'!$A$254:$A$258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pitanja'!$B$254:$B$258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0512"/>
        <c:axId val="19050880"/>
      </c:barChart>
      <c:catAx>
        <c:axId val="19040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050880"/>
        <c:crosses val="autoZero"/>
        <c:auto val="1"/>
        <c:lblAlgn val="ctr"/>
        <c:lblOffset val="100"/>
        <c:noMultiLvlLbl val="0"/>
      </c:catAx>
      <c:valAx>
        <c:axId val="19050880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4051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vrijednosti ukupnoga Impact Factora svih vlastitih objavljenih znanstvenih ili stručnih radova jednake ili veće od 50% vrijednosti srednjega Impact Factora za  odgovarajuće znanstveno područje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pitanja'!$A$264:$A$268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pitanja'!$B$264:$B$268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59456"/>
        <c:axId val="19061376"/>
      </c:barChart>
      <c:catAx>
        <c:axId val="19059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061376"/>
        <c:crosses val="autoZero"/>
        <c:auto val="1"/>
        <c:lblAlgn val="ctr"/>
        <c:lblOffset val="100"/>
        <c:noMultiLvlLbl val="0"/>
      </c:catAx>
      <c:valAx>
        <c:axId val="19061376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5945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dvaju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RH'!$A$54:$A$58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RH'!$B$54:$B$58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86592"/>
        <c:axId val="149088512"/>
      </c:barChart>
      <c:catAx>
        <c:axId val="149086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49088512"/>
        <c:crosses val="autoZero"/>
        <c:auto val="1"/>
        <c:lblAlgn val="ctr"/>
        <c:lblOffset val="100"/>
        <c:noMultiLvlLbl val="0"/>
      </c:catAx>
      <c:valAx>
        <c:axId val="149088512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08659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vrijednosti ukupnoga Impact Factora svih vlastitih objavljenih znanstvenih ili stručnih radova jednake  vrijednosti srednjega Impact Factora za odgovarajuće znanstveno područje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3851150659459123"/>
          <c:w val="0.49812672044043282"/>
          <c:h val="0.4182390014727782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pitanja'!$A$274:$A$278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pitanja'!$B$274:$B$278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82240"/>
        <c:axId val="19088512"/>
      </c:barChart>
      <c:catAx>
        <c:axId val="1908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088512"/>
        <c:crosses val="autoZero"/>
        <c:auto val="1"/>
        <c:lblAlgn val="ctr"/>
        <c:lblOffset val="100"/>
        <c:noMultiLvlLbl val="0"/>
      </c:catAx>
      <c:valAx>
        <c:axId val="19088512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8224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vrijednosti ukupnoga Impact Factora svih vlastitih objavljenih znanstvenih ili stručnih radova dvostruko veće od vrijednosti srednjega Impact Factora za odgovarajuće znanstveno područje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39075830637449427"/>
          <c:w val="0.59687917600378348"/>
          <c:h val="0.3659923904860729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pitanja'!$A$284:$A$288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pitanja'!$B$284:$B$288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8992"/>
        <c:axId val="19110912"/>
      </c:barChart>
      <c:catAx>
        <c:axId val="1910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110912"/>
        <c:crosses val="autoZero"/>
        <c:auto val="1"/>
        <c:lblAlgn val="ctr"/>
        <c:lblOffset val="100"/>
        <c:noMultiLvlLbl val="0"/>
      </c:catAx>
      <c:valAx>
        <c:axId val="19110912"/>
        <c:scaling>
          <c:orientation val="minMax"/>
          <c:max val="15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910899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ostvarivanj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pet potvrđenih citata vlastitih stručnih i znanstvenih radova relevantnih za izbor u području prirodnih znanosti,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307274384435627"/>
          <c:y val="0.32913385826771652"/>
          <c:w val="0.47851538139977989"/>
          <c:h val="0.360389951256093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pitanja'!$A$294:$A$298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pitanja'!$B$294:$B$298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11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8720"/>
        <c:axId val="19133184"/>
      </c:barChart>
      <c:catAx>
        <c:axId val="19118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133184"/>
        <c:crosses val="autoZero"/>
        <c:auto val="1"/>
        <c:lblAlgn val="ctr"/>
        <c:lblOffset val="100"/>
        <c:noMultiLvlLbl val="0"/>
      </c:catAx>
      <c:valAx>
        <c:axId val="19133184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11872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ostvarivanj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deset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potvrđenih citata vlastitih stručnih i znanstvenih radova relevantnih za izbor u području prirodnih znanosti,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806425306497303"/>
          <c:y val="0.32913385826771652"/>
          <c:w val="0.58643531177401709"/>
          <c:h val="0.360389951256093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pitanja'!$A$304:$A$308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pitanja'!$B$304:$B$308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41376"/>
        <c:axId val="19143296"/>
      </c:barChart>
      <c:catAx>
        <c:axId val="19141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143296"/>
        <c:crosses val="autoZero"/>
        <c:auto val="1"/>
        <c:lblAlgn val="ctr"/>
        <c:lblOffset val="100"/>
        <c:noMultiLvlLbl val="0"/>
      </c:catAx>
      <c:valAx>
        <c:axId val="19143296"/>
        <c:scaling>
          <c:orientation val="minMax"/>
          <c:max val="14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14137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ostvarivanj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dvadeset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potvrđenih citata vlastitih stručnih i znanstvenih radova relevantnih za izbor u području prirodnih znanosti,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806425306497303"/>
          <c:y val="0.32913385826771652"/>
          <c:w val="0.5933978879271945"/>
          <c:h val="0.360389951256093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pitanja'!$A$314:$A$318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pitanja'!$B$314:$B$318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63776"/>
        <c:axId val="19174144"/>
      </c:barChart>
      <c:catAx>
        <c:axId val="19163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174144"/>
        <c:crosses val="autoZero"/>
        <c:auto val="1"/>
        <c:lblAlgn val="ctr"/>
        <c:lblOffset val="100"/>
        <c:noMultiLvlLbl val="0"/>
      </c:catAx>
      <c:valAx>
        <c:axId val="19174144"/>
        <c:scaling>
          <c:orientation val="minMax"/>
          <c:max val="1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916377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obnašanj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čelne dužnosti u jednoj od strukovnih matematičkih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organizacija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635842190744498"/>
          <c:y val="0.32913385826771652"/>
          <c:w val="0.55510371908472278"/>
          <c:h val="0.403599688927772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pitanja'!$A$324:$A$328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pitanja'!$B$324:$B$328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8720"/>
        <c:axId val="19200640"/>
      </c:barChart>
      <c:catAx>
        <c:axId val="19198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200640"/>
        <c:crosses val="autoZero"/>
        <c:auto val="1"/>
        <c:lblAlgn val="ctr"/>
        <c:lblOffset val="100"/>
        <c:noMultiLvlLbl val="0"/>
      </c:catAx>
      <c:valAx>
        <c:axId val="19200640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919872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obnašanj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čelne dužnosti na nekom od veleučilišta ili nekoj od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samostalnih visokih škola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32913385826771652"/>
          <c:w val="0.59687917600378348"/>
          <c:h val="0.403599688927772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pitanja'!$A$334:$A$338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pitanja'!$B$334:$B$338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15712"/>
        <c:axId val="19317888"/>
      </c:barChart>
      <c:catAx>
        <c:axId val="19315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317888"/>
        <c:crosses val="autoZero"/>
        <c:auto val="1"/>
        <c:lblAlgn val="ctr"/>
        <c:lblOffset val="100"/>
        <c:noMultiLvlLbl val="0"/>
      </c:catAx>
      <c:valAx>
        <c:axId val="19317888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931571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dobivanj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nagrade za vlastiti znanstveni ili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stručni rad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25353248369726988"/>
          <c:w val="0.59687917600378348"/>
          <c:h val="0.4792012338663852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pitanja'!$A$344:$A$348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pitanja'!$B$344:$B$348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1040"/>
        <c:axId val="19352960"/>
      </c:barChart>
      <c:catAx>
        <c:axId val="19351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352960"/>
        <c:crosses val="autoZero"/>
        <c:auto val="1"/>
        <c:lblAlgn val="ctr"/>
        <c:lblOffset val="100"/>
        <c:noMultiLvlLbl val="0"/>
      </c:catAx>
      <c:valAx>
        <c:axId val="19352960"/>
        <c:scaling>
          <c:orientation val="minMax"/>
          <c:max val="1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935104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RH'!$A$4:$A$8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RH'!$B$4:$B$8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5152"/>
        <c:axId val="19507072"/>
      </c:barChart>
      <c:catAx>
        <c:axId val="19505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507072"/>
        <c:crosses val="autoZero"/>
        <c:auto val="1"/>
        <c:lblAlgn val="ctr"/>
        <c:lblOffset val="100"/>
        <c:noMultiLvlLbl val="0"/>
      </c:catAx>
      <c:valAx>
        <c:axId val="19507072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05152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područja prirodnih znanosti, polje matematika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RH'!$A$14:$A$18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1648"/>
        <c:axId val="19533824"/>
      </c:barChart>
      <c:catAx>
        <c:axId val="19531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533824"/>
        <c:crosses val="autoZero"/>
        <c:auto val="1"/>
        <c:lblAlgn val="ctr"/>
        <c:lblOffset val="100"/>
        <c:noMultiLvlLbl val="0"/>
      </c:catAx>
      <c:valAx>
        <c:axId val="19533824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31648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triju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RH'!$A$64:$A$68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RH'!$B$64:$B$68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54336"/>
        <c:axId val="183056256"/>
      </c:barChart>
      <c:catAx>
        <c:axId val="18305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83056256"/>
        <c:crosses val="autoZero"/>
        <c:auto val="1"/>
        <c:lblAlgn val="ctr"/>
        <c:lblOffset val="100"/>
        <c:noMultiLvlLbl val="0"/>
      </c:catAx>
      <c:valAx>
        <c:axId val="183056256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305433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RH'!$A$24:$A$28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RH'!$B$24:$B$28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4304"/>
        <c:axId val="19556224"/>
      </c:barChart>
      <c:catAx>
        <c:axId val="1955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556224"/>
        <c:crosses val="autoZero"/>
        <c:auto val="1"/>
        <c:lblAlgn val="ctr"/>
        <c:lblOffset val="100"/>
        <c:noMultiLvlLbl val="0"/>
      </c:catAx>
      <c:valAx>
        <c:axId val="19556224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5430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jednoga javnoga izlaganja na znanstvenim ili stručnim skupovima na temu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RH'!$A$34:$A$38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RH'!$B$34:$B$38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8512"/>
        <c:axId val="19570688"/>
      </c:barChart>
      <c:catAx>
        <c:axId val="19568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570688"/>
        <c:crosses val="autoZero"/>
        <c:auto val="1"/>
        <c:lblAlgn val="ctr"/>
        <c:lblOffset val="100"/>
        <c:noMultiLvlLbl val="0"/>
      </c:catAx>
      <c:valAx>
        <c:axId val="19570688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6851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dvaju stručnih ili znanstvenih radova iz neke matematičke discipline (pri čemu ti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RH'!$A$44:$A$48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RH'!$B$44:$B$48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9744"/>
        <c:axId val="19601664"/>
      </c:barChart>
      <c:catAx>
        <c:axId val="19599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601664"/>
        <c:crosses val="autoZero"/>
        <c:auto val="1"/>
        <c:lblAlgn val="ctr"/>
        <c:lblOffset val="100"/>
        <c:noMultiLvlLbl val="0"/>
      </c:catAx>
      <c:valAx>
        <c:axId val="19601664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9974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triju stručnih ili znanstvenih radova iz neke matematičke discipline (pri čemu ti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RH'!$A$54:$A$58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RH'!$B$54:$B$58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3952"/>
        <c:axId val="19616128"/>
      </c:barChart>
      <c:catAx>
        <c:axId val="19613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616128"/>
        <c:crosses val="autoZero"/>
        <c:auto val="1"/>
        <c:lblAlgn val="ctr"/>
        <c:lblOffset val="100"/>
        <c:noMultiLvlLbl val="0"/>
      </c:catAx>
      <c:valAx>
        <c:axId val="19616128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1395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RH'!$A$4:$A$8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RH'!$B$4:$B$8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4800"/>
        <c:axId val="19646720"/>
      </c:barChart>
      <c:catAx>
        <c:axId val="19644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646720"/>
        <c:crosses val="autoZero"/>
        <c:auto val="1"/>
        <c:lblAlgn val="ctr"/>
        <c:lblOffset val="100"/>
        <c:noMultiLvlLbl val="0"/>
      </c:catAx>
      <c:valAx>
        <c:axId val="19646720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44800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magisterij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područja prirodnih znanosti, polje matematika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RH'!$A$14:$A$18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RH'!$B$14:$B$18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4912"/>
        <c:axId val="19661184"/>
      </c:barChart>
      <c:catAx>
        <c:axId val="19654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661184"/>
        <c:crosses val="autoZero"/>
        <c:auto val="1"/>
        <c:lblAlgn val="ctr"/>
        <c:lblOffset val="100"/>
        <c:noMultiLvlLbl val="0"/>
      </c:catAx>
      <c:valAx>
        <c:axId val="19661184"/>
        <c:scaling>
          <c:orientation val="minMax"/>
          <c:max val="6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54912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znanstvenoga područja različitoga od matematike</a:t>
            </a: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RH'!$A$24:$A$28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RH'!$B$24:$B$28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3472"/>
        <c:axId val="19675392"/>
      </c:barChart>
      <c:catAx>
        <c:axId val="19673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675392"/>
        <c:crosses val="autoZero"/>
        <c:auto val="1"/>
        <c:lblAlgn val="ctr"/>
        <c:lblOffset val="100"/>
        <c:noMultiLvlLbl val="0"/>
      </c:catAx>
      <c:valAx>
        <c:axId val="19675392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7347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jednoga javnoga izlaganja na znanstvenim ili stručnim skupovima na temu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RH'!$A$44:$A$48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RH'!$B$44:$B$48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20448"/>
        <c:axId val="19722624"/>
      </c:barChart>
      <c:catAx>
        <c:axId val="19720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9722624"/>
        <c:crosses val="autoZero"/>
        <c:auto val="1"/>
        <c:lblAlgn val="ctr"/>
        <c:lblOffset val="100"/>
        <c:noMultiLvlLbl val="0"/>
      </c:catAx>
      <c:valAx>
        <c:axId val="19722624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2044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dvaju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RH'!$A$54:$A$58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RH'!$B$54:$B$58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47552"/>
        <c:axId val="125049472"/>
      </c:barChart>
      <c:catAx>
        <c:axId val="125047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049472"/>
        <c:crosses val="autoZero"/>
        <c:auto val="1"/>
        <c:lblAlgn val="ctr"/>
        <c:lblOffset val="100"/>
        <c:noMultiLvlLbl val="0"/>
      </c:catAx>
      <c:valAx>
        <c:axId val="125049472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04755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triju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'Uvjeti Rektorskog zbora RH'!$A$64:$A$68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RH'!$B$64:$B$68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7664"/>
        <c:axId val="125072128"/>
      </c:barChart>
      <c:catAx>
        <c:axId val="125057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072128"/>
        <c:crosses val="autoZero"/>
        <c:auto val="1"/>
        <c:lblAlgn val="ctr"/>
        <c:lblOffset val="100"/>
        <c:noMultiLvlLbl val="0"/>
      </c:catAx>
      <c:valAx>
        <c:axId val="125072128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05766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područja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prirodnih znanosti, 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064264694185954"/>
          <c:y val="0.32310882792072643"/>
          <c:w val="0.52525809273840773"/>
          <c:h val="0.422021321408897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pitanja'!$A$34:$A$38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pitanja'!$B$34:$B$38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57216"/>
        <c:axId val="234859136"/>
      </c:barChart>
      <c:catAx>
        <c:axId val="234857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34859136"/>
        <c:crosses val="autoZero"/>
        <c:auto val="1"/>
        <c:lblAlgn val="ctr"/>
        <c:lblOffset val="100"/>
        <c:noMultiLvlLbl val="0"/>
      </c:catAx>
      <c:valAx>
        <c:axId val="234859136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485721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doktorata</a:t>
            </a: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 znanosti iz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područja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prirodnih znanosti,  polje matematika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4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'Uvjeti Rektorskog zbora RH'!$A$34:$A$38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'Uvjeti Rektorskog zbora RH'!$B$34:$B$38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05280"/>
        <c:axId val="125107200"/>
      </c:barChart>
      <c:catAx>
        <c:axId val="125105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107200"/>
        <c:crosses val="autoZero"/>
        <c:auto val="1"/>
        <c:lblAlgn val="ctr"/>
        <c:lblOffset val="100"/>
        <c:noMultiLvlLbl val="0"/>
      </c:catAx>
      <c:valAx>
        <c:axId val="125107200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10528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deset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pitanja'!$A$74:$A$78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pitanja'!$B$74:$B$78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15392"/>
        <c:axId val="125121664"/>
      </c:barChart>
      <c:catAx>
        <c:axId val="12511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121664"/>
        <c:crosses val="autoZero"/>
        <c:auto val="1"/>
        <c:lblAlgn val="ctr"/>
        <c:lblOffset val="100"/>
        <c:noMultiLvlLbl val="0"/>
      </c:catAx>
      <c:valAx>
        <c:axId val="125121664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11539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dvaju prijevoda stručnih ili znanstvenih tekstova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pitanja'!$A$94:$A$98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pitanja'!$B$94:$B$98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46240"/>
        <c:axId val="125148160"/>
      </c:barChart>
      <c:catAx>
        <c:axId val="125146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148160"/>
        <c:crosses val="autoZero"/>
        <c:auto val="1"/>
        <c:lblAlgn val="ctr"/>
        <c:lblOffset val="100"/>
        <c:noMultiLvlLbl val="0"/>
      </c:catAx>
      <c:valAx>
        <c:axId val="125148160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14624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jednoga znanstvenoga rada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pitanja'!$A$104:$A$108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pitanja'!$B$104:$B$108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60832"/>
        <c:axId val="125163008"/>
      </c:barChart>
      <c:catAx>
        <c:axId val="125160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163008"/>
        <c:crosses val="autoZero"/>
        <c:auto val="1"/>
        <c:lblAlgn val="ctr"/>
        <c:lblOffset val="100"/>
        <c:noMultiLvlLbl val="0"/>
      </c:catAx>
      <c:valAx>
        <c:axId val="125163008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16083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sudjelovanja na najmanje jednom seminaru ili najmanje jednoj radionici za stručno usavršavanje nastavnika matematičkih predmeta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pitanja'!$A$114:$A$118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pitanja'!$B$114:$B$118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49024"/>
        <c:axId val="125250944"/>
      </c:barChart>
      <c:catAx>
        <c:axId val="125249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250944"/>
        <c:crosses val="autoZero"/>
        <c:auto val="1"/>
        <c:lblAlgn val="ctr"/>
        <c:lblOffset val="100"/>
        <c:noMultiLvlLbl val="0"/>
      </c:catAx>
      <c:valAx>
        <c:axId val="125250944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24902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sudjelovanja na najmanje trima seminarima ili radionicama za stručno usavršavanje nastavnika matematičkih predmeta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pitanja'!$A$124:$A$128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pitanja'!$B$124:$B$128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79616"/>
        <c:axId val="125285888"/>
      </c:barChart>
      <c:catAx>
        <c:axId val="125279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285888"/>
        <c:crosses val="autoZero"/>
        <c:auto val="1"/>
        <c:lblAlgn val="ctr"/>
        <c:lblOffset val="100"/>
        <c:noMultiLvlLbl val="0"/>
      </c:catAx>
      <c:valAx>
        <c:axId val="125285888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279616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recenziranja  radova radi objave u stručnim ili znanstvenim matematičkim časopisima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pitanja'!$A$134:$A$138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pitanja'!$B$134:$B$138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94464"/>
        <c:axId val="125304832"/>
      </c:barChart>
      <c:catAx>
        <c:axId val="125294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304832"/>
        <c:crosses val="autoZero"/>
        <c:auto val="1"/>
        <c:lblAlgn val="ctr"/>
        <c:lblOffset val="100"/>
        <c:noMultiLvlLbl val="0"/>
      </c:catAx>
      <c:valAx>
        <c:axId val="125304832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29446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recenziranja  udžbenika ili  znanstvene knjige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pitanja'!$A$144:$A$148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pitanja'!$B$144:$B$148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13024"/>
        <c:axId val="125314944"/>
      </c:barChart>
      <c:catAx>
        <c:axId val="125313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314944"/>
        <c:crosses val="autoZero"/>
        <c:auto val="1"/>
        <c:lblAlgn val="ctr"/>
        <c:lblOffset val="100"/>
        <c:noMultiLvlLbl val="0"/>
      </c:catAx>
      <c:valAx>
        <c:axId val="125314944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31302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najmanje jednoga studijskoga programa namijenjenoga izvođenju na nekom od veleučilišta ili nekoj od samostalnih visokih škola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pitanja'!$A$154:$A$158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pitanja'!$B$154:$B$158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39520"/>
        <c:axId val="125349888"/>
      </c:barChart>
      <c:catAx>
        <c:axId val="125339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349888"/>
        <c:crosses val="autoZero"/>
        <c:auto val="1"/>
        <c:lblAlgn val="ctr"/>
        <c:lblOffset val="100"/>
        <c:noMultiLvlLbl val="0"/>
      </c:catAx>
      <c:valAx>
        <c:axId val="125349888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33952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objavljivanja vlastitih pozitivno recenziranih nastavnih materijala na internetskoj stranici matičnoga veleučilišta ili matične samostalne visoke škole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pitanja'!$A$164:$A$168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pitanja'!$B$164:$B$168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58464"/>
        <c:axId val="125360384"/>
      </c:barChart>
      <c:catAx>
        <c:axId val="125358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360384"/>
        <c:crosses val="autoZero"/>
        <c:auto val="1"/>
        <c:lblAlgn val="ctr"/>
        <c:lblOffset val="100"/>
        <c:noMultiLvlLbl val="0"/>
      </c:catAx>
      <c:valAx>
        <c:axId val="125360384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35846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objavljivanja najmanje deset stručnih ili znanstvenih radova iz neke matematičke discipline (pri čemu stručni radovi nisu prikazi)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pitanja'!$A$74:$A$78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pitanja'!$B$74:$B$78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12800"/>
        <c:axId val="237225088"/>
      </c:barChart>
      <c:catAx>
        <c:axId val="237212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37225088"/>
        <c:crosses val="autoZero"/>
        <c:auto val="1"/>
        <c:lblAlgn val="ctr"/>
        <c:lblOffset val="100"/>
        <c:noMultiLvlLbl val="0"/>
      </c:catAx>
      <c:valAx>
        <c:axId val="237225088"/>
        <c:scaling>
          <c:orientation val="minMax"/>
          <c:max val="7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21280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autorstva ili suautorstva najmanje jednoga objavljenoga udžbenika ili znanstvene knjige 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pitanja'!$A$184:$A$188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pitanja'!$B$184:$B$188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23840"/>
        <c:axId val="125526016"/>
      </c:barChart>
      <c:catAx>
        <c:axId val="125523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526016"/>
        <c:crosses val="autoZero"/>
        <c:auto val="1"/>
        <c:lblAlgn val="ctr"/>
        <c:lblOffset val="100"/>
        <c:noMultiLvlLbl val="0"/>
      </c:catAx>
      <c:valAx>
        <c:axId val="125526016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52384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organiziranj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i aktivn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sudjelovanj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u stručnom ili studijskom putovanju s izvođenjem nastave iz matematičkoga predmeta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27098309602491427"/>
          <c:w val="0.50217059682161136"/>
          <c:h val="0.485767409914882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pitanja'!$A$214:$A$218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pitanja'!$B$214:$B$218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38688"/>
        <c:axId val="125540608"/>
      </c:barChart>
      <c:catAx>
        <c:axId val="125538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540608"/>
        <c:crosses val="autoZero"/>
        <c:auto val="1"/>
        <c:lblAlgn val="ctr"/>
        <c:lblOffset val="100"/>
        <c:noMultiLvlLbl val="0"/>
      </c:catAx>
      <c:valAx>
        <c:axId val="125540608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53868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organiziranj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gostovanja stranih nastavnika i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predavača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iz neke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27098309602491427"/>
          <c:w val="0.50217059682161136"/>
          <c:h val="0.485767409914882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pitanja'!$A$224:$A$228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pitanja'!$B$224:$B$228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48800"/>
        <c:axId val="125555072"/>
      </c:barChart>
      <c:catAx>
        <c:axId val="125548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555072"/>
        <c:crosses val="autoZero"/>
        <c:auto val="1"/>
        <c:lblAlgn val="ctr"/>
        <c:lblOffset val="100"/>
        <c:noMultiLvlLbl val="0"/>
      </c:catAx>
      <c:valAx>
        <c:axId val="125555072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54880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održavanj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dvaju pozvanih predavanja na znanstvenim ili stručnim matematičkim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27098309602491427"/>
          <c:w val="0.50217059682161136"/>
          <c:h val="0.485767409914882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pitanja'!$A$234:$A$238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pitanja'!$B$234:$B$238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71840"/>
        <c:axId val="125573760"/>
      </c:barChart>
      <c:catAx>
        <c:axId val="125571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573760"/>
        <c:crosses val="autoZero"/>
        <c:auto val="1"/>
        <c:lblAlgn val="ctr"/>
        <c:lblOffset val="100"/>
        <c:noMultiLvlLbl val="0"/>
      </c:catAx>
      <c:valAx>
        <c:axId val="125573760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57184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prezentiranj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dvaju autorskih ili suautorskih radova na znanstvenim ili stručnim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pitanja'!$A$244:$A$248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pitanja'!$B$244:$B$248</c:f>
              <c:numCache>
                <c:formatCode>General</c:formatCode>
                <c:ptCount val="5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90528"/>
        <c:axId val="125604992"/>
      </c:barChart>
      <c:catAx>
        <c:axId val="125590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604992"/>
        <c:crosses val="autoZero"/>
        <c:auto val="1"/>
        <c:lblAlgn val="ctr"/>
        <c:lblOffset val="100"/>
        <c:noMultiLvlLbl val="0"/>
      </c:catAx>
      <c:valAx>
        <c:axId val="125604992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59052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prezentiranj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najmanje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četiriju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autorskih ili suautorskih radova na znanstvenim ili stručnim skupovima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4188510378761447"/>
          <c:y val="0.34941444084195389"/>
          <c:w val="0.48128286836208201"/>
          <c:h val="0.4073359065410941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pitanja'!$A$254:$A$258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pitanja'!$B$254:$B$258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21760"/>
        <c:axId val="125623680"/>
      </c:barChart>
      <c:catAx>
        <c:axId val="125621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5623680"/>
        <c:crosses val="autoZero"/>
        <c:auto val="1"/>
        <c:lblAlgn val="ctr"/>
        <c:lblOffset val="100"/>
        <c:noMultiLvlLbl val="0"/>
      </c:catAx>
      <c:valAx>
        <c:axId val="125623680"/>
        <c:scaling>
          <c:orientation val="minMax"/>
          <c:max val="9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62176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obnašanj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čelne dužnosti u jednoj od strukovnih matematičkih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organizacija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635842190744498"/>
          <c:y val="0.32913385826771652"/>
          <c:w val="0.55510371908472278"/>
          <c:h val="0.403599688927772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pitanja'!$A$324:$A$328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pitanja'!$B$324:$B$328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50304"/>
        <c:axId val="126052224"/>
      </c:barChart>
      <c:catAx>
        <c:axId val="126050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6052224"/>
        <c:crosses val="autoZero"/>
        <c:auto val="1"/>
        <c:lblAlgn val="ctr"/>
        <c:lblOffset val="100"/>
        <c:noMultiLvlLbl val="0"/>
      </c:catAx>
      <c:valAx>
        <c:axId val="126052224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2605030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obnašanj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čelne dužnosti na nekom od veleučilišta ili nekoj od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samostalnih visokih škola u Republici Hrvatskoj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32913385826771652"/>
          <c:w val="0.59687917600378348"/>
          <c:h val="0.403599688927772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pitanja'!$A$334:$A$338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pitanja'!$B$334:$B$338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68992"/>
        <c:axId val="126079360"/>
      </c:barChart>
      <c:catAx>
        <c:axId val="12606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6079360"/>
        <c:crosses val="autoZero"/>
        <c:auto val="1"/>
        <c:lblAlgn val="ctr"/>
        <c:lblOffset val="100"/>
        <c:noMultiLvlLbl val="0"/>
      </c:catAx>
      <c:valAx>
        <c:axId val="126079360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26068992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dobivanj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nagrade za vlastiti znanstveni ili</a:t>
            </a:r>
            <a:r>
              <a:rPr lang="hr-HR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vi-VN" sz="900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stručni rad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458296498838477"/>
          <c:y val="0.25353248369726988"/>
          <c:w val="0.59687917600378348"/>
          <c:h val="0.4792012338663852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pitanja'!$A$344:$A$348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pitanja'!$B$344:$B$348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04320"/>
        <c:axId val="126106240"/>
      </c:barChart>
      <c:catAx>
        <c:axId val="126104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6106240"/>
        <c:crosses val="autoZero"/>
        <c:auto val="1"/>
        <c:lblAlgn val="ctr"/>
        <c:lblOffset val="100"/>
        <c:noMultiLvlLbl val="0"/>
      </c:catAx>
      <c:valAx>
        <c:axId val="126106240"/>
        <c:scaling>
          <c:orientation val="minMax"/>
          <c:max val="1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26104320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i="0">
                <a:latin typeface="Times New Roman" panose="02020603050405020304" pitchFamily="18" charset="0"/>
                <a:cs typeface="Times New Roman" panose="02020603050405020304" pitchFamily="18" charset="0"/>
              </a:rPr>
              <a:t> mentorstva nad najmanje sedam završnih ili diplomskih radova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170972873915058"/>
          <c:y val="0.27098309602491438"/>
          <c:w val="0.52234595995193667"/>
          <c:h val="0.4855243001687987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pitanja'!$A$204:$A$208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pitanja'!$B$204:$B$208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39008"/>
        <c:axId val="126223104"/>
      </c:barChart>
      <c:catAx>
        <c:axId val="1261390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overlay val="0"/>
        </c:title>
        <c:majorTickMark val="none"/>
        <c:minorTickMark val="none"/>
        <c:tickLblPos val="nextTo"/>
        <c:crossAx val="126223104"/>
        <c:crosses val="autoZero"/>
        <c:auto val="1"/>
        <c:lblAlgn val="ctr"/>
        <c:lblOffset val="100"/>
        <c:noMultiLvlLbl val="0"/>
      </c:catAx>
      <c:valAx>
        <c:axId val="126223104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6139008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>
                <a:latin typeface="Times New Roman" panose="02020603050405020304" pitchFamily="18" charset="0"/>
                <a:cs typeface="Times New Roman" panose="02020603050405020304" pitchFamily="18" charset="0"/>
              </a:rPr>
              <a:t>Razdioba anketiranih nastavnika prema stavu o </a:t>
            </a:r>
            <a:r>
              <a:rPr lang="hr-HR" sz="900">
                <a:latin typeface="Times New Roman" panose="02020603050405020304" pitchFamily="18" charset="0"/>
                <a:cs typeface="Times New Roman" panose="02020603050405020304" pitchFamily="18" charset="0"/>
              </a:rPr>
              <a:t>težini ispunjivosti </a:t>
            </a:r>
            <a:r>
              <a:rPr lang="hr-HR" sz="9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objave najmanje jednoga stručnoga ili znanstvenoga rada, te najmanje jednoga prijevoda stručnoga ili znanstvenoga teksta iz neke  matematičke discipline</a:t>
            </a:r>
            <a:endParaRPr lang="en-US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176377952755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5581025609396736"/>
          <c:y val="0.31243410852713177"/>
          <c:w val="0.48824544451525803"/>
          <c:h val="0.400702679606909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'Sva anketna pitanja'!$A$84:$A$88</c:f>
              <c:strCache>
                <c:ptCount val="5"/>
                <c:pt idx="0">
                  <c:v>vrlo lako</c:v>
                </c:pt>
                <c:pt idx="1">
                  <c:v>lako</c:v>
                </c:pt>
                <c:pt idx="2">
                  <c:v>ni lako, ni teško</c:v>
                </c:pt>
                <c:pt idx="3">
                  <c:v>teško</c:v>
                </c:pt>
                <c:pt idx="4">
                  <c:v>vrlo teško ili nemoguće</c:v>
                </c:pt>
              </c:strCache>
            </c:strRef>
          </c:cat>
          <c:val>
            <c:numRef>
              <c:f>'Sva anketna pitanja'!$B$84:$B$88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424064"/>
        <c:axId val="238519040"/>
      </c:barChart>
      <c:catAx>
        <c:axId val="23842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Stav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38519040"/>
        <c:crosses val="autoZero"/>
        <c:auto val="1"/>
        <c:lblAlgn val="ctr"/>
        <c:lblOffset val="100"/>
        <c:noMultiLvlLbl val="0"/>
      </c:catAx>
      <c:valAx>
        <c:axId val="238519040"/>
        <c:scaling>
          <c:orientation val="minMax"/>
          <c:max val="8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nastavnika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8424064"/>
        <c:crosses val="autoZero"/>
        <c:crossBetween val="between"/>
        <c:majorUnit val="1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18" Type="http://schemas.openxmlformats.org/officeDocument/2006/relationships/chart" Target="../charts/chart53.xml"/><Relationship Id="rId3" Type="http://schemas.openxmlformats.org/officeDocument/2006/relationships/chart" Target="../charts/chart38.xml"/><Relationship Id="rId21" Type="http://schemas.openxmlformats.org/officeDocument/2006/relationships/chart" Target="../charts/chart56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17" Type="http://schemas.openxmlformats.org/officeDocument/2006/relationships/chart" Target="../charts/chart52.xml"/><Relationship Id="rId2" Type="http://schemas.openxmlformats.org/officeDocument/2006/relationships/chart" Target="../charts/chart37.xml"/><Relationship Id="rId16" Type="http://schemas.openxmlformats.org/officeDocument/2006/relationships/chart" Target="../charts/chart51.xml"/><Relationship Id="rId20" Type="http://schemas.openxmlformats.org/officeDocument/2006/relationships/chart" Target="../charts/chart55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5" Type="http://schemas.openxmlformats.org/officeDocument/2006/relationships/chart" Target="../charts/chart40.xml"/><Relationship Id="rId15" Type="http://schemas.openxmlformats.org/officeDocument/2006/relationships/chart" Target="../charts/chart50.xml"/><Relationship Id="rId10" Type="http://schemas.openxmlformats.org/officeDocument/2006/relationships/chart" Target="../charts/chart45.xml"/><Relationship Id="rId19" Type="http://schemas.openxmlformats.org/officeDocument/2006/relationships/chart" Target="../charts/chart54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Relationship Id="rId14" Type="http://schemas.openxmlformats.org/officeDocument/2006/relationships/chart" Target="../charts/chart49.xml"/><Relationship Id="rId22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13" Type="http://schemas.openxmlformats.org/officeDocument/2006/relationships/chart" Target="../charts/chart70.xml"/><Relationship Id="rId18" Type="http://schemas.openxmlformats.org/officeDocument/2006/relationships/chart" Target="../charts/chart75.xml"/><Relationship Id="rId26" Type="http://schemas.openxmlformats.org/officeDocument/2006/relationships/chart" Target="../charts/chart83.xml"/><Relationship Id="rId3" Type="http://schemas.openxmlformats.org/officeDocument/2006/relationships/chart" Target="../charts/chart60.xml"/><Relationship Id="rId21" Type="http://schemas.openxmlformats.org/officeDocument/2006/relationships/chart" Target="../charts/chart78.xml"/><Relationship Id="rId7" Type="http://schemas.openxmlformats.org/officeDocument/2006/relationships/chart" Target="../charts/chart64.xml"/><Relationship Id="rId12" Type="http://schemas.openxmlformats.org/officeDocument/2006/relationships/chart" Target="../charts/chart69.xml"/><Relationship Id="rId17" Type="http://schemas.openxmlformats.org/officeDocument/2006/relationships/chart" Target="../charts/chart74.xml"/><Relationship Id="rId25" Type="http://schemas.openxmlformats.org/officeDocument/2006/relationships/chart" Target="../charts/chart82.xml"/><Relationship Id="rId2" Type="http://schemas.openxmlformats.org/officeDocument/2006/relationships/chart" Target="../charts/chart59.xml"/><Relationship Id="rId16" Type="http://schemas.openxmlformats.org/officeDocument/2006/relationships/chart" Target="../charts/chart73.xml"/><Relationship Id="rId20" Type="http://schemas.openxmlformats.org/officeDocument/2006/relationships/chart" Target="../charts/chart77.xml"/><Relationship Id="rId29" Type="http://schemas.openxmlformats.org/officeDocument/2006/relationships/chart" Target="../charts/chart86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24" Type="http://schemas.openxmlformats.org/officeDocument/2006/relationships/chart" Target="../charts/chart81.xml"/><Relationship Id="rId32" Type="http://schemas.openxmlformats.org/officeDocument/2006/relationships/chart" Target="../charts/chart89.xml"/><Relationship Id="rId5" Type="http://schemas.openxmlformats.org/officeDocument/2006/relationships/chart" Target="../charts/chart62.xml"/><Relationship Id="rId15" Type="http://schemas.openxmlformats.org/officeDocument/2006/relationships/chart" Target="../charts/chart72.xml"/><Relationship Id="rId23" Type="http://schemas.openxmlformats.org/officeDocument/2006/relationships/chart" Target="../charts/chart80.xml"/><Relationship Id="rId28" Type="http://schemas.openxmlformats.org/officeDocument/2006/relationships/chart" Target="../charts/chart85.xml"/><Relationship Id="rId10" Type="http://schemas.openxmlformats.org/officeDocument/2006/relationships/chart" Target="../charts/chart67.xml"/><Relationship Id="rId19" Type="http://schemas.openxmlformats.org/officeDocument/2006/relationships/chart" Target="../charts/chart76.xml"/><Relationship Id="rId31" Type="http://schemas.openxmlformats.org/officeDocument/2006/relationships/chart" Target="../charts/chart88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Relationship Id="rId14" Type="http://schemas.openxmlformats.org/officeDocument/2006/relationships/chart" Target="../charts/chart71.xml"/><Relationship Id="rId22" Type="http://schemas.openxmlformats.org/officeDocument/2006/relationships/chart" Target="../charts/chart79.xml"/><Relationship Id="rId27" Type="http://schemas.openxmlformats.org/officeDocument/2006/relationships/chart" Target="../charts/chart84.xml"/><Relationship Id="rId30" Type="http://schemas.openxmlformats.org/officeDocument/2006/relationships/chart" Target="../charts/chart8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1453516</xdr:colOff>
      <xdr:row>0</xdr:row>
      <xdr:rowOff>0</xdr:rowOff>
    </xdr:from>
    <xdr:to>
      <xdr:col>9</xdr:col>
      <xdr:colOff>7620</xdr:colOff>
      <xdr:row>9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5716</xdr:colOff>
      <xdr:row>10</xdr:row>
      <xdr:rowOff>1906</xdr:rowOff>
    </xdr:from>
    <xdr:to>
      <xdr:col>9</xdr:col>
      <xdr:colOff>15240</xdr:colOff>
      <xdr:row>19</xdr:row>
      <xdr:rowOff>7621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19</xdr:row>
      <xdr:rowOff>190500</xdr:rowOff>
    </xdr:from>
    <xdr:to>
      <xdr:col>9</xdr:col>
      <xdr:colOff>0</xdr:colOff>
      <xdr:row>29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1453515</xdr:colOff>
      <xdr:row>40</xdr:row>
      <xdr:rowOff>7620</xdr:rowOff>
    </xdr:from>
    <xdr:to>
      <xdr:col>9</xdr:col>
      <xdr:colOff>22860</xdr:colOff>
      <xdr:row>49</xdr:row>
      <xdr:rowOff>7620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1666876</xdr:colOff>
      <xdr:row>49</xdr:row>
      <xdr:rowOff>200025</xdr:rowOff>
    </xdr:from>
    <xdr:to>
      <xdr:col>9</xdr:col>
      <xdr:colOff>9526</xdr:colOff>
      <xdr:row>59</xdr:row>
      <xdr:rowOff>9525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9</xdr:col>
      <xdr:colOff>15240</xdr:colOff>
      <xdr:row>68</xdr:row>
      <xdr:rowOff>200025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30</xdr:row>
      <xdr:rowOff>0</xdr:rowOff>
    </xdr:from>
    <xdr:to>
      <xdr:col>9</xdr:col>
      <xdr:colOff>22860</xdr:colOff>
      <xdr:row>38</xdr:row>
      <xdr:rowOff>200025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70</xdr:row>
      <xdr:rowOff>0</xdr:rowOff>
    </xdr:from>
    <xdr:to>
      <xdr:col>9</xdr:col>
      <xdr:colOff>15240</xdr:colOff>
      <xdr:row>79</xdr:row>
      <xdr:rowOff>0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80</xdr:row>
      <xdr:rowOff>0</xdr:rowOff>
    </xdr:from>
    <xdr:to>
      <xdr:col>9</xdr:col>
      <xdr:colOff>7620</xdr:colOff>
      <xdr:row>89</xdr:row>
      <xdr:rowOff>0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90</xdr:row>
      <xdr:rowOff>0</xdr:rowOff>
    </xdr:from>
    <xdr:to>
      <xdr:col>8</xdr:col>
      <xdr:colOff>617220</xdr:colOff>
      <xdr:row>98</xdr:row>
      <xdr:rowOff>200025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100</xdr:row>
      <xdr:rowOff>0</xdr:rowOff>
    </xdr:from>
    <xdr:to>
      <xdr:col>9</xdr:col>
      <xdr:colOff>15240</xdr:colOff>
      <xdr:row>109</xdr:row>
      <xdr:rowOff>9525</xdr:rowOff>
    </xdr:to>
    <xdr:graphicFrame macro="">
      <xdr:nvGraphicFramePr>
        <xdr:cNvPr id="12" name="Grafikon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110</xdr:row>
      <xdr:rowOff>0</xdr:rowOff>
    </xdr:from>
    <xdr:to>
      <xdr:col>9</xdr:col>
      <xdr:colOff>22860</xdr:colOff>
      <xdr:row>119</xdr:row>
      <xdr:rowOff>0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9</xdr:col>
      <xdr:colOff>30480</xdr:colOff>
      <xdr:row>128</xdr:row>
      <xdr:rowOff>200025</xdr:rowOff>
    </xdr:to>
    <xdr:graphicFrame macro="">
      <xdr:nvGraphicFramePr>
        <xdr:cNvPr id="14" name="Grafikon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130</xdr:row>
      <xdr:rowOff>0</xdr:rowOff>
    </xdr:from>
    <xdr:to>
      <xdr:col>9</xdr:col>
      <xdr:colOff>15240</xdr:colOff>
      <xdr:row>139</xdr:row>
      <xdr:rowOff>0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140</xdr:row>
      <xdr:rowOff>3809</xdr:rowOff>
    </xdr:from>
    <xdr:to>
      <xdr:col>9</xdr:col>
      <xdr:colOff>7620</xdr:colOff>
      <xdr:row>149</xdr:row>
      <xdr:rowOff>9524</xdr:rowOff>
    </xdr:to>
    <xdr:graphicFrame macro="">
      <xdr:nvGraphicFramePr>
        <xdr:cNvPr id="16" name="Grafikon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150</xdr:row>
      <xdr:rowOff>0</xdr:rowOff>
    </xdr:from>
    <xdr:to>
      <xdr:col>9</xdr:col>
      <xdr:colOff>0</xdr:colOff>
      <xdr:row>159</xdr:row>
      <xdr:rowOff>0</xdr:rowOff>
    </xdr:to>
    <xdr:graphicFrame macro="">
      <xdr:nvGraphicFramePr>
        <xdr:cNvPr id="17" name="Grafikon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160</xdr:row>
      <xdr:rowOff>0</xdr:rowOff>
    </xdr:from>
    <xdr:to>
      <xdr:col>9</xdr:col>
      <xdr:colOff>30480</xdr:colOff>
      <xdr:row>169</xdr:row>
      <xdr:rowOff>0</xdr:rowOff>
    </xdr:to>
    <xdr:graphicFrame macro="">
      <xdr:nvGraphicFramePr>
        <xdr:cNvPr id="18" name="Grafikon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170</xdr:row>
      <xdr:rowOff>3809</xdr:rowOff>
    </xdr:from>
    <xdr:to>
      <xdr:col>8</xdr:col>
      <xdr:colOff>609600</xdr:colOff>
      <xdr:row>179</xdr:row>
      <xdr:rowOff>3809</xdr:rowOff>
    </xdr:to>
    <xdr:graphicFrame macro="">
      <xdr:nvGraphicFramePr>
        <xdr:cNvPr id="19" name="Grafikon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180</xdr:row>
      <xdr:rowOff>0</xdr:rowOff>
    </xdr:from>
    <xdr:to>
      <xdr:col>9</xdr:col>
      <xdr:colOff>15240</xdr:colOff>
      <xdr:row>189</xdr:row>
      <xdr:rowOff>0</xdr:rowOff>
    </xdr:to>
    <xdr:graphicFrame macro="">
      <xdr:nvGraphicFramePr>
        <xdr:cNvPr id="20" name="Grafikon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190</xdr:row>
      <xdr:rowOff>0</xdr:rowOff>
    </xdr:from>
    <xdr:to>
      <xdr:col>9</xdr:col>
      <xdr:colOff>22860</xdr:colOff>
      <xdr:row>198</xdr:row>
      <xdr:rowOff>200025</xdr:rowOff>
    </xdr:to>
    <xdr:graphicFrame macro="">
      <xdr:nvGraphicFramePr>
        <xdr:cNvPr id="21" name="Grafikon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9</xdr:col>
      <xdr:colOff>15240</xdr:colOff>
      <xdr:row>209</xdr:row>
      <xdr:rowOff>0</xdr:rowOff>
    </xdr:to>
    <xdr:graphicFrame macro="">
      <xdr:nvGraphicFramePr>
        <xdr:cNvPr id="22" name="Grafikon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9525</xdr:colOff>
      <xdr:row>210</xdr:row>
      <xdr:rowOff>0</xdr:rowOff>
    </xdr:from>
    <xdr:to>
      <xdr:col>9</xdr:col>
      <xdr:colOff>0</xdr:colOff>
      <xdr:row>219</xdr:row>
      <xdr:rowOff>0</xdr:rowOff>
    </xdr:to>
    <xdr:graphicFrame macro="">
      <xdr:nvGraphicFramePr>
        <xdr:cNvPr id="23" name="Grafikon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220</xdr:row>
      <xdr:rowOff>0</xdr:rowOff>
    </xdr:from>
    <xdr:to>
      <xdr:col>9</xdr:col>
      <xdr:colOff>15240</xdr:colOff>
      <xdr:row>229</xdr:row>
      <xdr:rowOff>0</xdr:rowOff>
    </xdr:to>
    <xdr:graphicFrame macro="">
      <xdr:nvGraphicFramePr>
        <xdr:cNvPr id="24" name="Grafikon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230</xdr:row>
      <xdr:rowOff>1</xdr:rowOff>
    </xdr:from>
    <xdr:to>
      <xdr:col>9</xdr:col>
      <xdr:colOff>7620</xdr:colOff>
      <xdr:row>239</xdr:row>
      <xdr:rowOff>9526</xdr:rowOff>
    </xdr:to>
    <xdr:graphicFrame macro="">
      <xdr:nvGraphicFramePr>
        <xdr:cNvPr id="26" name="Grafikon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240</xdr:row>
      <xdr:rowOff>3809</xdr:rowOff>
    </xdr:from>
    <xdr:to>
      <xdr:col>9</xdr:col>
      <xdr:colOff>0</xdr:colOff>
      <xdr:row>249</xdr:row>
      <xdr:rowOff>3809</xdr:rowOff>
    </xdr:to>
    <xdr:graphicFrame macro="">
      <xdr:nvGraphicFramePr>
        <xdr:cNvPr id="27" name="Grafikon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250</xdr:row>
      <xdr:rowOff>0</xdr:rowOff>
    </xdr:from>
    <xdr:to>
      <xdr:col>9</xdr:col>
      <xdr:colOff>7620</xdr:colOff>
      <xdr:row>258</xdr:row>
      <xdr:rowOff>200025</xdr:rowOff>
    </xdr:to>
    <xdr:graphicFrame macro="">
      <xdr:nvGraphicFramePr>
        <xdr:cNvPr id="28" name="Grafikon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260</xdr:row>
      <xdr:rowOff>0</xdr:rowOff>
    </xdr:from>
    <xdr:to>
      <xdr:col>9</xdr:col>
      <xdr:colOff>7620</xdr:colOff>
      <xdr:row>268</xdr:row>
      <xdr:rowOff>200025</xdr:rowOff>
    </xdr:to>
    <xdr:graphicFrame macro="">
      <xdr:nvGraphicFramePr>
        <xdr:cNvPr id="29" name="Grafikon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270</xdr:row>
      <xdr:rowOff>0</xdr:rowOff>
    </xdr:from>
    <xdr:to>
      <xdr:col>9</xdr:col>
      <xdr:colOff>0</xdr:colOff>
      <xdr:row>279</xdr:row>
      <xdr:rowOff>0</xdr:rowOff>
    </xdr:to>
    <xdr:graphicFrame macro="">
      <xdr:nvGraphicFramePr>
        <xdr:cNvPr id="30" name="Grafikon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280</xdr:row>
      <xdr:rowOff>0</xdr:rowOff>
    </xdr:from>
    <xdr:to>
      <xdr:col>9</xdr:col>
      <xdr:colOff>0</xdr:colOff>
      <xdr:row>289</xdr:row>
      <xdr:rowOff>0</xdr:rowOff>
    </xdr:to>
    <xdr:graphicFrame macro="">
      <xdr:nvGraphicFramePr>
        <xdr:cNvPr id="31" name="Grafikon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290</xdr:row>
      <xdr:rowOff>0</xdr:rowOff>
    </xdr:from>
    <xdr:to>
      <xdr:col>9</xdr:col>
      <xdr:colOff>22860</xdr:colOff>
      <xdr:row>299</xdr:row>
      <xdr:rowOff>0</xdr:rowOff>
    </xdr:to>
    <xdr:graphicFrame macro="">
      <xdr:nvGraphicFramePr>
        <xdr:cNvPr id="32" name="Grafikon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300</xdr:row>
      <xdr:rowOff>0</xdr:rowOff>
    </xdr:from>
    <xdr:to>
      <xdr:col>9</xdr:col>
      <xdr:colOff>30480</xdr:colOff>
      <xdr:row>309</xdr:row>
      <xdr:rowOff>19050</xdr:rowOff>
    </xdr:to>
    <xdr:graphicFrame macro="">
      <xdr:nvGraphicFramePr>
        <xdr:cNvPr id="33" name="Grafikon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0</xdr:colOff>
      <xdr:row>310</xdr:row>
      <xdr:rowOff>0</xdr:rowOff>
    </xdr:from>
    <xdr:to>
      <xdr:col>9</xdr:col>
      <xdr:colOff>15240</xdr:colOff>
      <xdr:row>319</xdr:row>
      <xdr:rowOff>9525</xdr:rowOff>
    </xdr:to>
    <xdr:graphicFrame macro="">
      <xdr:nvGraphicFramePr>
        <xdr:cNvPr id="35" name="Grafikon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0</xdr:colOff>
      <xdr:row>320</xdr:row>
      <xdr:rowOff>0</xdr:rowOff>
    </xdr:from>
    <xdr:to>
      <xdr:col>9</xdr:col>
      <xdr:colOff>7620</xdr:colOff>
      <xdr:row>329</xdr:row>
      <xdr:rowOff>9525</xdr:rowOff>
    </xdr:to>
    <xdr:graphicFrame macro="">
      <xdr:nvGraphicFramePr>
        <xdr:cNvPr id="36" name="Grafikon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0</xdr:colOff>
      <xdr:row>330</xdr:row>
      <xdr:rowOff>0</xdr:rowOff>
    </xdr:from>
    <xdr:to>
      <xdr:col>9</xdr:col>
      <xdr:colOff>22860</xdr:colOff>
      <xdr:row>339</xdr:row>
      <xdr:rowOff>9525</xdr:rowOff>
    </xdr:to>
    <xdr:graphicFrame macro="">
      <xdr:nvGraphicFramePr>
        <xdr:cNvPr id="37" name="Grafikon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0</xdr:colOff>
      <xdr:row>340</xdr:row>
      <xdr:rowOff>0</xdr:rowOff>
    </xdr:from>
    <xdr:to>
      <xdr:col>8</xdr:col>
      <xdr:colOff>600075</xdr:colOff>
      <xdr:row>349</xdr:row>
      <xdr:rowOff>0</xdr:rowOff>
    </xdr:to>
    <xdr:graphicFrame macro="">
      <xdr:nvGraphicFramePr>
        <xdr:cNvPr id="38" name="Grafikon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1720216</xdr:colOff>
      <xdr:row>0</xdr:row>
      <xdr:rowOff>0</xdr:rowOff>
    </xdr:from>
    <xdr:to>
      <xdr:col>9</xdr:col>
      <xdr:colOff>0</xdr:colOff>
      <xdr:row>9</xdr:row>
      <xdr:rowOff>1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9</xdr:row>
      <xdr:rowOff>190500</xdr:rowOff>
    </xdr:from>
    <xdr:to>
      <xdr:col>8</xdr:col>
      <xdr:colOff>600075</xdr:colOff>
      <xdr:row>10</xdr:row>
      <xdr:rowOff>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9</xdr:col>
      <xdr:colOff>0</xdr:colOff>
      <xdr:row>18</xdr:row>
      <xdr:rowOff>200025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20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30</xdr:row>
      <xdr:rowOff>0</xdr:rowOff>
    </xdr:from>
    <xdr:to>
      <xdr:col>9</xdr:col>
      <xdr:colOff>7620</xdr:colOff>
      <xdr:row>39</xdr:row>
      <xdr:rowOff>0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40</xdr:row>
      <xdr:rowOff>0</xdr:rowOff>
    </xdr:from>
    <xdr:to>
      <xdr:col>9</xdr:col>
      <xdr:colOff>7620</xdr:colOff>
      <xdr:row>48</xdr:row>
      <xdr:rowOff>200025</xdr:rowOff>
    </xdr:to>
    <xdr:graphicFrame macro="">
      <xdr:nvGraphicFramePr>
        <xdr:cNvPr id="12" name="Grafikon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49</xdr:row>
      <xdr:rowOff>0</xdr:rowOff>
    </xdr:from>
    <xdr:to>
      <xdr:col>8</xdr:col>
      <xdr:colOff>600075</xdr:colOff>
      <xdr:row>49</xdr:row>
      <xdr:rowOff>9525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50</xdr:row>
      <xdr:rowOff>0</xdr:rowOff>
    </xdr:from>
    <xdr:to>
      <xdr:col>9</xdr:col>
      <xdr:colOff>15240</xdr:colOff>
      <xdr:row>59</xdr:row>
      <xdr:rowOff>0</xdr:rowOff>
    </xdr:to>
    <xdr:graphicFrame macro="">
      <xdr:nvGraphicFramePr>
        <xdr:cNvPr id="19" name="Grafikon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7620</xdr:colOff>
      <xdr:row>60</xdr:row>
      <xdr:rowOff>3809</xdr:rowOff>
    </xdr:from>
    <xdr:to>
      <xdr:col>8</xdr:col>
      <xdr:colOff>607695</xdr:colOff>
      <xdr:row>69</xdr:row>
      <xdr:rowOff>3809</xdr:rowOff>
    </xdr:to>
    <xdr:graphicFrame macro="">
      <xdr:nvGraphicFramePr>
        <xdr:cNvPr id="20" name="Grafikon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70</xdr:row>
      <xdr:rowOff>0</xdr:rowOff>
    </xdr:from>
    <xdr:to>
      <xdr:col>9</xdr:col>
      <xdr:colOff>7620</xdr:colOff>
      <xdr:row>78</xdr:row>
      <xdr:rowOff>200025</xdr:rowOff>
    </xdr:to>
    <xdr:graphicFrame macro="">
      <xdr:nvGraphicFramePr>
        <xdr:cNvPr id="22" name="Grafikon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80</xdr:row>
      <xdr:rowOff>0</xdr:rowOff>
    </xdr:from>
    <xdr:to>
      <xdr:col>9</xdr:col>
      <xdr:colOff>15240</xdr:colOff>
      <xdr:row>89</xdr:row>
      <xdr:rowOff>0</xdr:rowOff>
    </xdr:to>
    <xdr:graphicFrame macro="">
      <xdr:nvGraphicFramePr>
        <xdr:cNvPr id="23" name="Grafikon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90</xdr:row>
      <xdr:rowOff>0</xdr:rowOff>
    </xdr:from>
    <xdr:to>
      <xdr:col>9</xdr:col>
      <xdr:colOff>0</xdr:colOff>
      <xdr:row>99</xdr:row>
      <xdr:rowOff>3809</xdr:rowOff>
    </xdr:to>
    <xdr:graphicFrame macro="">
      <xdr:nvGraphicFramePr>
        <xdr:cNvPr id="27" name="Grafikon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100</xdr:row>
      <xdr:rowOff>0</xdr:rowOff>
    </xdr:from>
    <xdr:to>
      <xdr:col>9</xdr:col>
      <xdr:colOff>7620</xdr:colOff>
      <xdr:row>108</xdr:row>
      <xdr:rowOff>200025</xdr:rowOff>
    </xdr:to>
    <xdr:graphicFrame macro="">
      <xdr:nvGraphicFramePr>
        <xdr:cNvPr id="28" name="Grafikon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110</xdr:row>
      <xdr:rowOff>0</xdr:rowOff>
    </xdr:from>
    <xdr:to>
      <xdr:col>9</xdr:col>
      <xdr:colOff>0</xdr:colOff>
      <xdr:row>118</xdr:row>
      <xdr:rowOff>200025</xdr:rowOff>
    </xdr:to>
    <xdr:graphicFrame macro="">
      <xdr:nvGraphicFramePr>
        <xdr:cNvPr id="29" name="Grafikon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9</xdr:col>
      <xdr:colOff>0</xdr:colOff>
      <xdr:row>129</xdr:row>
      <xdr:rowOff>0</xdr:rowOff>
    </xdr:to>
    <xdr:graphicFrame macro="">
      <xdr:nvGraphicFramePr>
        <xdr:cNvPr id="30" name="Grafikon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130</xdr:row>
      <xdr:rowOff>0</xdr:rowOff>
    </xdr:from>
    <xdr:to>
      <xdr:col>9</xdr:col>
      <xdr:colOff>22860</xdr:colOff>
      <xdr:row>139</xdr:row>
      <xdr:rowOff>0</xdr:rowOff>
    </xdr:to>
    <xdr:graphicFrame macro="">
      <xdr:nvGraphicFramePr>
        <xdr:cNvPr id="31" name="Grafikon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140</xdr:row>
      <xdr:rowOff>0</xdr:rowOff>
    </xdr:from>
    <xdr:to>
      <xdr:col>9</xdr:col>
      <xdr:colOff>15240</xdr:colOff>
      <xdr:row>149</xdr:row>
      <xdr:rowOff>0</xdr:rowOff>
    </xdr:to>
    <xdr:graphicFrame macro="">
      <xdr:nvGraphicFramePr>
        <xdr:cNvPr id="32" name="Grafikon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150</xdr:row>
      <xdr:rowOff>0</xdr:rowOff>
    </xdr:from>
    <xdr:to>
      <xdr:col>9</xdr:col>
      <xdr:colOff>0</xdr:colOff>
      <xdr:row>159</xdr:row>
      <xdr:rowOff>19050</xdr:rowOff>
    </xdr:to>
    <xdr:graphicFrame macro="">
      <xdr:nvGraphicFramePr>
        <xdr:cNvPr id="33" name="Grafikon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160</xdr:row>
      <xdr:rowOff>0</xdr:rowOff>
    </xdr:from>
    <xdr:to>
      <xdr:col>9</xdr:col>
      <xdr:colOff>7620</xdr:colOff>
      <xdr:row>169</xdr:row>
      <xdr:rowOff>9525</xdr:rowOff>
    </xdr:to>
    <xdr:graphicFrame macro="">
      <xdr:nvGraphicFramePr>
        <xdr:cNvPr id="34" name="Grafikon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170</xdr:row>
      <xdr:rowOff>0</xdr:rowOff>
    </xdr:from>
    <xdr:to>
      <xdr:col>8</xdr:col>
      <xdr:colOff>617220</xdr:colOff>
      <xdr:row>179</xdr:row>
      <xdr:rowOff>9525</xdr:rowOff>
    </xdr:to>
    <xdr:graphicFrame macro="">
      <xdr:nvGraphicFramePr>
        <xdr:cNvPr id="35" name="Grafikon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180</xdr:row>
      <xdr:rowOff>0</xdr:rowOff>
    </xdr:from>
    <xdr:to>
      <xdr:col>9</xdr:col>
      <xdr:colOff>0</xdr:colOff>
      <xdr:row>189</xdr:row>
      <xdr:rowOff>9525</xdr:rowOff>
    </xdr:to>
    <xdr:graphicFrame macro="">
      <xdr:nvGraphicFramePr>
        <xdr:cNvPr id="36" name="Grafikon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190</xdr:row>
      <xdr:rowOff>0</xdr:rowOff>
    </xdr:from>
    <xdr:to>
      <xdr:col>9</xdr:col>
      <xdr:colOff>0</xdr:colOff>
      <xdr:row>199</xdr:row>
      <xdr:rowOff>0</xdr:rowOff>
    </xdr:to>
    <xdr:graphicFrame macro="">
      <xdr:nvGraphicFramePr>
        <xdr:cNvPr id="37" name="Grafikon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9</xdr:col>
      <xdr:colOff>9525</xdr:colOff>
      <xdr:row>9</xdr:row>
      <xdr:rowOff>19050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9</xdr:row>
      <xdr:rowOff>200026</xdr:rowOff>
    </xdr:from>
    <xdr:to>
      <xdr:col>9</xdr:col>
      <xdr:colOff>9525</xdr:colOff>
      <xdr:row>19</xdr:row>
      <xdr:rowOff>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19</xdr:row>
      <xdr:rowOff>190500</xdr:rowOff>
    </xdr:from>
    <xdr:to>
      <xdr:col>8</xdr:col>
      <xdr:colOff>600075</xdr:colOff>
      <xdr:row>29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</xdr:colOff>
      <xdr:row>30</xdr:row>
      <xdr:rowOff>0</xdr:rowOff>
    </xdr:from>
    <xdr:to>
      <xdr:col>9</xdr:col>
      <xdr:colOff>19050</xdr:colOff>
      <xdr:row>39</xdr:row>
      <xdr:rowOff>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</xdr:colOff>
      <xdr:row>39</xdr:row>
      <xdr:rowOff>200025</xdr:rowOff>
    </xdr:from>
    <xdr:to>
      <xdr:col>9</xdr:col>
      <xdr:colOff>9525</xdr:colOff>
      <xdr:row>49</xdr:row>
      <xdr:rowOff>9525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50</xdr:row>
      <xdr:rowOff>0</xdr:rowOff>
    </xdr:from>
    <xdr:to>
      <xdr:col>8</xdr:col>
      <xdr:colOff>600075</xdr:colOff>
      <xdr:row>58</xdr:row>
      <xdr:rowOff>200025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1453516</xdr:colOff>
      <xdr:row>0</xdr:row>
      <xdr:rowOff>7620</xdr:rowOff>
    </xdr:from>
    <xdr:to>
      <xdr:col>9</xdr:col>
      <xdr:colOff>62866</xdr:colOff>
      <xdr:row>9</xdr:row>
      <xdr:rowOff>7620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1666876</xdr:colOff>
      <xdr:row>9</xdr:row>
      <xdr:rowOff>200026</xdr:rowOff>
    </xdr:from>
    <xdr:to>
      <xdr:col>9</xdr:col>
      <xdr:colOff>9526</xdr:colOff>
      <xdr:row>19</xdr:row>
      <xdr:rowOff>1</xdr:rowOff>
    </xdr:to>
    <xdr:graphicFrame macro="">
      <xdr:nvGraphicFramePr>
        <xdr:cNvPr id="9" name="Grafikon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19</xdr:row>
      <xdr:rowOff>190500</xdr:rowOff>
    </xdr:from>
    <xdr:to>
      <xdr:col>9</xdr:col>
      <xdr:colOff>0</xdr:colOff>
      <xdr:row>29</xdr:row>
      <xdr:rowOff>0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1628775</xdr:colOff>
      <xdr:row>40</xdr:row>
      <xdr:rowOff>0</xdr:rowOff>
    </xdr:from>
    <xdr:to>
      <xdr:col>9</xdr:col>
      <xdr:colOff>19050</xdr:colOff>
      <xdr:row>49</xdr:row>
      <xdr:rowOff>0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1666876</xdr:colOff>
      <xdr:row>49</xdr:row>
      <xdr:rowOff>200025</xdr:rowOff>
    </xdr:from>
    <xdr:to>
      <xdr:col>9</xdr:col>
      <xdr:colOff>9526</xdr:colOff>
      <xdr:row>59</xdr:row>
      <xdr:rowOff>9525</xdr:rowOff>
    </xdr:to>
    <xdr:graphicFrame macro="">
      <xdr:nvGraphicFramePr>
        <xdr:cNvPr id="12" name="Grafikon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8</xdr:col>
      <xdr:colOff>600075</xdr:colOff>
      <xdr:row>68</xdr:row>
      <xdr:rowOff>200025</xdr:rowOff>
    </xdr:to>
    <xdr:graphicFrame macro="">
      <xdr:nvGraphicFramePr>
        <xdr:cNvPr id="13" name="Grafikon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30</xdr:row>
      <xdr:rowOff>0</xdr:rowOff>
    </xdr:from>
    <xdr:to>
      <xdr:col>8</xdr:col>
      <xdr:colOff>600075</xdr:colOff>
      <xdr:row>38</xdr:row>
      <xdr:rowOff>200025</xdr:rowOff>
    </xdr:to>
    <xdr:graphicFrame macro="">
      <xdr:nvGraphicFramePr>
        <xdr:cNvPr id="14" name="Grafikon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70</xdr:row>
      <xdr:rowOff>0</xdr:rowOff>
    </xdr:from>
    <xdr:to>
      <xdr:col>8</xdr:col>
      <xdr:colOff>600075</xdr:colOff>
      <xdr:row>79</xdr:row>
      <xdr:rowOff>0</xdr:rowOff>
    </xdr:to>
    <xdr:graphicFrame macro="">
      <xdr:nvGraphicFramePr>
        <xdr:cNvPr id="15" name="Grafikon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80</xdr:row>
      <xdr:rowOff>0</xdr:rowOff>
    </xdr:from>
    <xdr:to>
      <xdr:col>8</xdr:col>
      <xdr:colOff>600075</xdr:colOff>
      <xdr:row>88</xdr:row>
      <xdr:rowOff>200025</xdr:rowOff>
    </xdr:to>
    <xdr:graphicFrame macro="">
      <xdr:nvGraphicFramePr>
        <xdr:cNvPr id="17" name="Grafikon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90</xdr:row>
      <xdr:rowOff>0</xdr:rowOff>
    </xdr:from>
    <xdr:to>
      <xdr:col>8</xdr:col>
      <xdr:colOff>600075</xdr:colOff>
      <xdr:row>99</xdr:row>
      <xdr:rowOff>9525</xdr:rowOff>
    </xdr:to>
    <xdr:graphicFrame macro="">
      <xdr:nvGraphicFramePr>
        <xdr:cNvPr id="18" name="Grafikon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100</xdr:row>
      <xdr:rowOff>0</xdr:rowOff>
    </xdr:from>
    <xdr:to>
      <xdr:col>8</xdr:col>
      <xdr:colOff>600075</xdr:colOff>
      <xdr:row>109</xdr:row>
      <xdr:rowOff>0</xdr:rowOff>
    </xdr:to>
    <xdr:graphicFrame macro="">
      <xdr:nvGraphicFramePr>
        <xdr:cNvPr id="19" name="Grafikon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110</xdr:row>
      <xdr:rowOff>0</xdr:rowOff>
    </xdr:from>
    <xdr:to>
      <xdr:col>8</xdr:col>
      <xdr:colOff>600075</xdr:colOff>
      <xdr:row>118</xdr:row>
      <xdr:rowOff>200025</xdr:rowOff>
    </xdr:to>
    <xdr:graphicFrame macro="">
      <xdr:nvGraphicFramePr>
        <xdr:cNvPr id="20" name="Grafikon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8</xdr:col>
      <xdr:colOff>600075</xdr:colOff>
      <xdr:row>129</xdr:row>
      <xdr:rowOff>0</xdr:rowOff>
    </xdr:to>
    <xdr:graphicFrame macro="">
      <xdr:nvGraphicFramePr>
        <xdr:cNvPr id="21" name="Grafikon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129</xdr:row>
      <xdr:rowOff>209549</xdr:rowOff>
    </xdr:from>
    <xdr:to>
      <xdr:col>8</xdr:col>
      <xdr:colOff>600075</xdr:colOff>
      <xdr:row>139</xdr:row>
      <xdr:rowOff>9524</xdr:rowOff>
    </xdr:to>
    <xdr:graphicFrame macro="">
      <xdr:nvGraphicFramePr>
        <xdr:cNvPr id="22" name="Grafikon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140</xdr:row>
      <xdr:rowOff>0</xdr:rowOff>
    </xdr:from>
    <xdr:to>
      <xdr:col>8</xdr:col>
      <xdr:colOff>600075</xdr:colOff>
      <xdr:row>149</xdr:row>
      <xdr:rowOff>0</xdr:rowOff>
    </xdr:to>
    <xdr:graphicFrame macro="">
      <xdr:nvGraphicFramePr>
        <xdr:cNvPr id="23" name="Grafikon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150</xdr:row>
      <xdr:rowOff>0</xdr:rowOff>
    </xdr:from>
    <xdr:to>
      <xdr:col>8</xdr:col>
      <xdr:colOff>600075</xdr:colOff>
      <xdr:row>159</xdr:row>
      <xdr:rowOff>0</xdr:rowOff>
    </xdr:to>
    <xdr:graphicFrame macro="">
      <xdr:nvGraphicFramePr>
        <xdr:cNvPr id="24" name="Grafikon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160</xdr:row>
      <xdr:rowOff>0</xdr:rowOff>
    </xdr:from>
    <xdr:to>
      <xdr:col>8</xdr:col>
      <xdr:colOff>600075</xdr:colOff>
      <xdr:row>169</xdr:row>
      <xdr:rowOff>0</xdr:rowOff>
    </xdr:to>
    <xdr:graphicFrame macro="">
      <xdr:nvGraphicFramePr>
        <xdr:cNvPr id="26" name="Grafikon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9525</xdr:colOff>
      <xdr:row>180</xdr:row>
      <xdr:rowOff>0</xdr:rowOff>
    </xdr:from>
    <xdr:to>
      <xdr:col>9</xdr:col>
      <xdr:colOff>0</xdr:colOff>
      <xdr:row>189</xdr:row>
      <xdr:rowOff>0</xdr:rowOff>
    </xdr:to>
    <xdr:graphicFrame macro="">
      <xdr:nvGraphicFramePr>
        <xdr:cNvPr id="29" name="Grafikon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190</xdr:row>
      <xdr:rowOff>0</xdr:rowOff>
    </xdr:from>
    <xdr:to>
      <xdr:col>8</xdr:col>
      <xdr:colOff>600075</xdr:colOff>
      <xdr:row>199</xdr:row>
      <xdr:rowOff>0</xdr:rowOff>
    </xdr:to>
    <xdr:graphicFrame macro="">
      <xdr:nvGraphicFramePr>
        <xdr:cNvPr id="30" name="Grafikon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200</xdr:row>
      <xdr:rowOff>1</xdr:rowOff>
    </xdr:from>
    <xdr:to>
      <xdr:col>8</xdr:col>
      <xdr:colOff>600075</xdr:colOff>
      <xdr:row>209</xdr:row>
      <xdr:rowOff>9526</xdr:rowOff>
    </xdr:to>
    <xdr:graphicFrame macro="">
      <xdr:nvGraphicFramePr>
        <xdr:cNvPr id="31" name="Grafikon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209</xdr:row>
      <xdr:rowOff>209549</xdr:rowOff>
    </xdr:from>
    <xdr:to>
      <xdr:col>8</xdr:col>
      <xdr:colOff>600075</xdr:colOff>
      <xdr:row>218</xdr:row>
      <xdr:rowOff>209549</xdr:rowOff>
    </xdr:to>
    <xdr:graphicFrame macro="">
      <xdr:nvGraphicFramePr>
        <xdr:cNvPr id="32" name="Grafikon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220</xdr:row>
      <xdr:rowOff>0</xdr:rowOff>
    </xdr:from>
    <xdr:to>
      <xdr:col>8</xdr:col>
      <xdr:colOff>600075</xdr:colOff>
      <xdr:row>228</xdr:row>
      <xdr:rowOff>200025</xdr:rowOff>
    </xdr:to>
    <xdr:graphicFrame macro="">
      <xdr:nvGraphicFramePr>
        <xdr:cNvPr id="33" name="Grafikon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230</xdr:row>
      <xdr:rowOff>0</xdr:rowOff>
    </xdr:from>
    <xdr:to>
      <xdr:col>8</xdr:col>
      <xdr:colOff>600075</xdr:colOff>
      <xdr:row>239</xdr:row>
      <xdr:rowOff>9525</xdr:rowOff>
    </xdr:to>
    <xdr:graphicFrame macro="">
      <xdr:nvGraphicFramePr>
        <xdr:cNvPr id="40" name="Grafikon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240</xdr:row>
      <xdr:rowOff>0</xdr:rowOff>
    </xdr:from>
    <xdr:to>
      <xdr:col>8</xdr:col>
      <xdr:colOff>600075</xdr:colOff>
      <xdr:row>249</xdr:row>
      <xdr:rowOff>9525</xdr:rowOff>
    </xdr:to>
    <xdr:graphicFrame macro="">
      <xdr:nvGraphicFramePr>
        <xdr:cNvPr id="41" name="Grafikon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250</xdr:row>
      <xdr:rowOff>0</xdr:rowOff>
    </xdr:from>
    <xdr:to>
      <xdr:col>8</xdr:col>
      <xdr:colOff>600075</xdr:colOff>
      <xdr:row>259</xdr:row>
      <xdr:rowOff>0</xdr:rowOff>
    </xdr:to>
    <xdr:graphicFrame macro="">
      <xdr:nvGraphicFramePr>
        <xdr:cNvPr id="42" name="Grafikon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0</xdr:colOff>
      <xdr:row>170</xdr:row>
      <xdr:rowOff>0</xdr:rowOff>
    </xdr:from>
    <xdr:to>
      <xdr:col>8</xdr:col>
      <xdr:colOff>600075</xdr:colOff>
      <xdr:row>179</xdr:row>
      <xdr:rowOff>15240</xdr:rowOff>
    </xdr:to>
    <xdr:graphicFrame macro="">
      <xdr:nvGraphicFramePr>
        <xdr:cNvPr id="43" name="Grafikon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9"/>
  <sheetViews>
    <sheetView tabSelected="1" workbookViewId="0">
      <selection activeCell="K2" sqref="K2"/>
    </sheetView>
  </sheetViews>
  <sheetFormatPr defaultColWidth="9.140625" defaultRowHeight="15.75" x14ac:dyDescent="0.25"/>
  <cols>
    <col min="1" max="1" width="22" style="2" bestFit="1" customWidth="1"/>
    <col min="2" max="2" width="16.140625" style="2" bestFit="1" customWidth="1"/>
    <col min="3" max="3" width="21.28515625" style="2" bestFit="1" customWidth="1"/>
    <col min="4" max="16384" width="9.140625" style="2"/>
  </cols>
  <sheetData>
    <row r="1" spans="1:8" ht="32.25" customHeight="1" thickBot="1" x14ac:dyDescent="0.3">
      <c r="A1" s="31" t="s">
        <v>9</v>
      </c>
      <c r="B1" s="32"/>
      <c r="C1" s="33"/>
      <c r="D1" s="1"/>
      <c r="E1" s="1"/>
      <c r="F1" s="1"/>
      <c r="G1" s="1"/>
      <c r="H1" s="1"/>
    </row>
    <row r="2" spans="1:8" ht="16.5" thickBot="1" x14ac:dyDescent="0.3"/>
    <row r="3" spans="1:8" ht="16.5" thickBot="1" x14ac:dyDescent="0.3">
      <c r="A3" s="3" t="s">
        <v>0</v>
      </c>
      <c r="B3" s="3" t="s">
        <v>1</v>
      </c>
      <c r="C3" s="4" t="s">
        <v>2</v>
      </c>
    </row>
    <row r="4" spans="1:8" x14ac:dyDescent="0.25">
      <c r="A4" s="5" t="s">
        <v>3</v>
      </c>
      <c r="B4" s="6">
        <v>2</v>
      </c>
      <c r="C4" s="12">
        <f>B4/$B$9</f>
        <v>0.1111111111111111</v>
      </c>
    </row>
    <row r="5" spans="1:8" x14ac:dyDescent="0.25">
      <c r="A5" s="7" t="s">
        <v>4</v>
      </c>
      <c r="B5" s="8">
        <v>6</v>
      </c>
      <c r="C5" s="12">
        <f t="shared" ref="C5:C8" si="0">B5/$B$9</f>
        <v>0.33333333333333331</v>
      </c>
    </row>
    <row r="6" spans="1:8" x14ac:dyDescent="0.25">
      <c r="A6" s="7" t="s">
        <v>5</v>
      </c>
      <c r="B6" s="8">
        <v>6</v>
      </c>
      <c r="C6" s="12">
        <f t="shared" si="0"/>
        <v>0.33333333333333331</v>
      </c>
    </row>
    <row r="7" spans="1:8" x14ac:dyDescent="0.25">
      <c r="A7" s="7" t="s">
        <v>6</v>
      </c>
      <c r="B7" s="8">
        <v>1</v>
      </c>
      <c r="C7" s="12">
        <f t="shared" si="0"/>
        <v>5.5555555555555552E-2</v>
      </c>
    </row>
    <row r="8" spans="1:8" ht="16.5" thickBot="1" x14ac:dyDescent="0.3">
      <c r="A8" s="9" t="s">
        <v>7</v>
      </c>
      <c r="B8" s="10">
        <v>3</v>
      </c>
      <c r="C8" s="12">
        <f t="shared" si="0"/>
        <v>0.16666666666666666</v>
      </c>
    </row>
    <row r="9" spans="1:8" ht="16.5" thickBot="1" x14ac:dyDescent="0.3">
      <c r="A9" s="3" t="s">
        <v>8</v>
      </c>
      <c r="B9" s="11">
        <f>SUM(B4:B8)</f>
        <v>18</v>
      </c>
      <c r="C9" s="13">
        <f>SUM(C4:C8)</f>
        <v>0.99999999999999989</v>
      </c>
    </row>
    <row r="10" spans="1:8" ht="16.5" thickBot="1" x14ac:dyDescent="0.3"/>
    <row r="11" spans="1:8" ht="32.25" customHeight="1" thickBot="1" x14ac:dyDescent="0.3">
      <c r="A11" s="31" t="s">
        <v>10</v>
      </c>
      <c r="B11" s="32"/>
      <c r="C11" s="33"/>
    </row>
    <row r="12" spans="1:8" ht="16.5" thickBot="1" x14ac:dyDescent="0.3"/>
    <row r="13" spans="1:8" ht="16.5" thickBot="1" x14ac:dyDescent="0.3">
      <c r="A13" s="3" t="s">
        <v>0</v>
      </c>
      <c r="B13" s="3" t="s">
        <v>1</v>
      </c>
      <c r="C13" s="4" t="s">
        <v>2</v>
      </c>
    </row>
    <row r="14" spans="1:8" x14ac:dyDescent="0.25">
      <c r="A14" s="5" t="s">
        <v>3</v>
      </c>
      <c r="B14" s="6">
        <v>0</v>
      </c>
      <c r="C14" s="12">
        <f>B14/$B$19</f>
        <v>0</v>
      </c>
    </row>
    <row r="15" spans="1:8" x14ac:dyDescent="0.25">
      <c r="A15" s="7" t="s">
        <v>4</v>
      </c>
      <c r="B15" s="8">
        <v>1</v>
      </c>
      <c r="C15" s="12">
        <f t="shared" ref="C15:C18" si="1">B15/$B$19</f>
        <v>5.5555555555555552E-2</v>
      </c>
    </row>
    <row r="16" spans="1:8" x14ac:dyDescent="0.25">
      <c r="A16" s="7" t="s">
        <v>5</v>
      </c>
      <c r="B16" s="8">
        <v>6</v>
      </c>
      <c r="C16" s="12">
        <f t="shared" si="1"/>
        <v>0.33333333333333331</v>
      </c>
    </row>
    <row r="17" spans="1:8" x14ac:dyDescent="0.25">
      <c r="A17" s="7" t="s">
        <v>6</v>
      </c>
      <c r="B17" s="8">
        <v>6</v>
      </c>
      <c r="C17" s="12">
        <f t="shared" si="1"/>
        <v>0.33333333333333331</v>
      </c>
    </row>
    <row r="18" spans="1:8" ht="16.5" thickBot="1" x14ac:dyDescent="0.3">
      <c r="A18" s="9" t="s">
        <v>7</v>
      </c>
      <c r="B18" s="10">
        <v>5</v>
      </c>
      <c r="C18" s="12">
        <f t="shared" si="1"/>
        <v>0.27777777777777779</v>
      </c>
    </row>
    <row r="19" spans="1:8" ht="16.5" thickBot="1" x14ac:dyDescent="0.3">
      <c r="A19" s="3" t="s">
        <v>8</v>
      </c>
      <c r="B19" s="11">
        <f>SUM(B14:B18)</f>
        <v>18</v>
      </c>
      <c r="C19" s="13">
        <f>SUM(C14:C18)</f>
        <v>0.99999999999999989</v>
      </c>
    </row>
    <row r="20" spans="1:8" ht="16.5" thickBot="1" x14ac:dyDescent="0.3"/>
    <row r="21" spans="1:8" ht="30.75" customHeight="1" thickBot="1" x14ac:dyDescent="0.3">
      <c r="A21" s="31" t="s">
        <v>11</v>
      </c>
      <c r="B21" s="32"/>
      <c r="C21" s="33"/>
      <c r="D21" s="1"/>
      <c r="E21" s="1"/>
      <c r="F21" s="1"/>
      <c r="G21" s="1"/>
      <c r="H21" s="1"/>
    </row>
    <row r="22" spans="1:8" ht="16.5" thickBot="1" x14ac:dyDescent="0.3"/>
    <row r="23" spans="1:8" ht="16.5" thickBot="1" x14ac:dyDescent="0.3">
      <c r="A23" s="3" t="s">
        <v>0</v>
      </c>
      <c r="B23" s="3" t="s">
        <v>1</v>
      </c>
      <c r="C23" s="4" t="s">
        <v>2</v>
      </c>
    </row>
    <row r="24" spans="1:8" x14ac:dyDescent="0.25">
      <c r="A24" s="5" t="s">
        <v>3</v>
      </c>
      <c r="B24" s="6">
        <v>0</v>
      </c>
      <c r="C24" s="12">
        <f>B24/$B$29</f>
        <v>0</v>
      </c>
    </row>
    <row r="25" spans="1:8" x14ac:dyDescent="0.25">
      <c r="A25" s="7" t="s">
        <v>4</v>
      </c>
      <c r="B25" s="8">
        <v>5</v>
      </c>
      <c r="C25" s="12">
        <f t="shared" ref="C25:C28" si="2">B25/$B$29</f>
        <v>0.23809523809523808</v>
      </c>
    </row>
    <row r="26" spans="1:8" x14ac:dyDescent="0.25">
      <c r="A26" s="7" t="s">
        <v>5</v>
      </c>
      <c r="B26" s="8">
        <v>10</v>
      </c>
      <c r="C26" s="12">
        <f t="shared" si="2"/>
        <v>0.47619047619047616</v>
      </c>
    </row>
    <row r="27" spans="1:8" x14ac:dyDescent="0.25">
      <c r="A27" s="7" t="s">
        <v>6</v>
      </c>
      <c r="B27" s="8">
        <v>5</v>
      </c>
      <c r="C27" s="12">
        <f t="shared" si="2"/>
        <v>0.23809523809523808</v>
      </c>
    </row>
    <row r="28" spans="1:8" ht="16.5" thickBot="1" x14ac:dyDescent="0.3">
      <c r="A28" s="9" t="s">
        <v>7</v>
      </c>
      <c r="B28" s="10">
        <v>1</v>
      </c>
      <c r="C28" s="12">
        <f t="shared" si="2"/>
        <v>4.7619047619047616E-2</v>
      </c>
    </row>
    <row r="29" spans="1:8" ht="16.5" thickBot="1" x14ac:dyDescent="0.3">
      <c r="A29" s="3" t="s">
        <v>8</v>
      </c>
      <c r="B29" s="11">
        <f>SUM(B24:B28)</f>
        <v>21</v>
      </c>
      <c r="C29" s="13">
        <f>SUM(C24:C28)</f>
        <v>1</v>
      </c>
    </row>
    <row r="30" spans="1:8" ht="16.5" thickBot="1" x14ac:dyDescent="0.3"/>
    <row r="31" spans="1:8" ht="31.5" customHeight="1" thickBot="1" x14ac:dyDescent="0.3">
      <c r="A31" s="31" t="s">
        <v>12</v>
      </c>
      <c r="B31" s="32"/>
      <c r="C31" s="33"/>
    </row>
    <row r="32" spans="1:8" ht="16.5" thickBot="1" x14ac:dyDescent="0.3"/>
    <row r="33" spans="1:3" ht="16.5" thickBot="1" x14ac:dyDescent="0.3">
      <c r="A33" s="3" t="s">
        <v>0</v>
      </c>
      <c r="B33" s="3" t="s">
        <v>1</v>
      </c>
      <c r="C33" s="4" t="s">
        <v>2</v>
      </c>
    </row>
    <row r="34" spans="1:3" x14ac:dyDescent="0.25">
      <c r="A34" s="5" t="s">
        <v>3</v>
      </c>
      <c r="B34" s="6">
        <v>1</v>
      </c>
      <c r="C34" s="12">
        <f>B34/$B$39</f>
        <v>4.7619047619047616E-2</v>
      </c>
    </row>
    <row r="35" spans="1:3" x14ac:dyDescent="0.25">
      <c r="A35" s="7" t="s">
        <v>4</v>
      </c>
      <c r="B35" s="8">
        <v>0</v>
      </c>
      <c r="C35" s="12">
        <f>B35/$B$39</f>
        <v>0</v>
      </c>
    </row>
    <row r="36" spans="1:3" x14ac:dyDescent="0.25">
      <c r="A36" s="7" t="s">
        <v>5</v>
      </c>
      <c r="B36" s="8">
        <v>4</v>
      </c>
      <c r="C36" s="12">
        <f>B36/$B$39</f>
        <v>0.19047619047619047</v>
      </c>
    </row>
    <row r="37" spans="1:3" x14ac:dyDescent="0.25">
      <c r="A37" s="7" t="s">
        <v>6</v>
      </c>
      <c r="B37" s="8">
        <v>6</v>
      </c>
      <c r="C37" s="12">
        <f>B37/$B$39</f>
        <v>0.2857142857142857</v>
      </c>
    </row>
    <row r="38" spans="1:3" ht="16.5" thickBot="1" x14ac:dyDescent="0.3">
      <c r="A38" s="9" t="s">
        <v>7</v>
      </c>
      <c r="B38" s="10">
        <v>10</v>
      </c>
      <c r="C38" s="12">
        <f>B38/$B$39</f>
        <v>0.47619047619047616</v>
      </c>
    </row>
    <row r="39" spans="1:3" ht="16.5" thickBot="1" x14ac:dyDescent="0.3">
      <c r="A39" s="3" t="s">
        <v>8</v>
      </c>
      <c r="B39" s="11">
        <f>SUM(B34:B38)</f>
        <v>21</v>
      </c>
      <c r="C39" s="13">
        <f>SUM(C34:C38)</f>
        <v>0.99999999999999989</v>
      </c>
    </row>
    <row r="40" spans="1:3" ht="16.5" thickBot="1" x14ac:dyDescent="0.3"/>
    <row r="41" spans="1:3" ht="32.25" customHeight="1" thickBot="1" x14ac:dyDescent="0.3">
      <c r="A41" s="31" t="s">
        <v>13</v>
      </c>
      <c r="B41" s="32"/>
      <c r="C41" s="33"/>
    </row>
    <row r="42" spans="1:3" ht="16.5" thickBot="1" x14ac:dyDescent="0.3"/>
    <row r="43" spans="1:3" ht="16.5" thickBot="1" x14ac:dyDescent="0.3">
      <c r="A43" s="3" t="s">
        <v>0</v>
      </c>
      <c r="B43" s="3" t="s">
        <v>1</v>
      </c>
      <c r="C43" s="4" t="s">
        <v>2</v>
      </c>
    </row>
    <row r="44" spans="1:3" x14ac:dyDescent="0.25">
      <c r="A44" s="5" t="s">
        <v>3</v>
      </c>
      <c r="B44" s="6">
        <v>5</v>
      </c>
      <c r="C44" s="12">
        <f>B44/$B$49</f>
        <v>0.23809523809523808</v>
      </c>
    </row>
    <row r="45" spans="1:3" x14ac:dyDescent="0.25">
      <c r="A45" s="7" t="s">
        <v>4</v>
      </c>
      <c r="B45" s="8">
        <v>6</v>
      </c>
      <c r="C45" s="12">
        <f t="shared" ref="C45:C48" si="3">B45/$B$49</f>
        <v>0.2857142857142857</v>
      </c>
    </row>
    <row r="46" spans="1:3" x14ac:dyDescent="0.25">
      <c r="A46" s="7" t="s">
        <v>5</v>
      </c>
      <c r="B46" s="8">
        <v>7</v>
      </c>
      <c r="C46" s="12">
        <f t="shared" si="3"/>
        <v>0.33333333333333331</v>
      </c>
    </row>
    <row r="47" spans="1:3" x14ac:dyDescent="0.25">
      <c r="A47" s="7" t="s">
        <v>6</v>
      </c>
      <c r="B47" s="8">
        <v>1</v>
      </c>
      <c r="C47" s="12">
        <f t="shared" si="3"/>
        <v>4.7619047619047616E-2</v>
      </c>
    </row>
    <row r="48" spans="1:3" ht="16.5" thickBot="1" x14ac:dyDescent="0.3">
      <c r="A48" s="9" t="s">
        <v>7</v>
      </c>
      <c r="B48" s="10">
        <v>2</v>
      </c>
      <c r="C48" s="12">
        <f t="shared" si="3"/>
        <v>9.5238095238095233E-2</v>
      </c>
    </row>
    <row r="49" spans="1:3" ht="16.5" thickBot="1" x14ac:dyDescent="0.3">
      <c r="A49" s="3" t="s">
        <v>8</v>
      </c>
      <c r="B49" s="11">
        <f>SUM(B44:B48)</f>
        <v>21</v>
      </c>
      <c r="C49" s="13">
        <f>SUM(C44:C48)</f>
        <v>0.99999999999999989</v>
      </c>
    </row>
    <row r="50" spans="1:3" ht="16.5" thickBot="1" x14ac:dyDescent="0.3"/>
    <row r="51" spans="1:3" ht="49.15" customHeight="1" thickBot="1" x14ac:dyDescent="0.3">
      <c r="A51" s="31" t="s">
        <v>14</v>
      </c>
      <c r="B51" s="32"/>
      <c r="C51" s="33"/>
    </row>
    <row r="52" spans="1:3" ht="16.5" thickBot="1" x14ac:dyDescent="0.3"/>
    <row r="53" spans="1:3" ht="16.5" thickBot="1" x14ac:dyDescent="0.3">
      <c r="A53" s="3" t="s">
        <v>0</v>
      </c>
      <c r="B53" s="3" t="s">
        <v>1</v>
      </c>
      <c r="C53" s="4" t="s">
        <v>2</v>
      </c>
    </row>
    <row r="54" spans="1:3" x14ac:dyDescent="0.25">
      <c r="A54" s="5" t="s">
        <v>3</v>
      </c>
      <c r="B54" s="6">
        <v>4</v>
      </c>
      <c r="C54" s="12">
        <f>B54/$B$59</f>
        <v>0.19047619047619047</v>
      </c>
    </row>
    <row r="55" spans="1:3" x14ac:dyDescent="0.25">
      <c r="A55" s="7" t="s">
        <v>4</v>
      </c>
      <c r="B55" s="8">
        <v>8</v>
      </c>
      <c r="C55" s="12">
        <f t="shared" ref="C55:C58" si="4">B55/$B$59</f>
        <v>0.38095238095238093</v>
      </c>
    </row>
    <row r="56" spans="1:3" x14ac:dyDescent="0.25">
      <c r="A56" s="7" t="s">
        <v>5</v>
      </c>
      <c r="B56" s="8">
        <v>4</v>
      </c>
      <c r="C56" s="12">
        <f t="shared" si="4"/>
        <v>0.19047619047619047</v>
      </c>
    </row>
    <row r="57" spans="1:3" x14ac:dyDescent="0.25">
      <c r="A57" s="7" t="s">
        <v>6</v>
      </c>
      <c r="B57" s="8">
        <v>3</v>
      </c>
      <c r="C57" s="12">
        <f t="shared" si="4"/>
        <v>0.14285714285714285</v>
      </c>
    </row>
    <row r="58" spans="1:3" ht="16.5" thickBot="1" x14ac:dyDescent="0.3">
      <c r="A58" s="9" t="s">
        <v>7</v>
      </c>
      <c r="B58" s="10">
        <v>2</v>
      </c>
      <c r="C58" s="12">
        <f t="shared" si="4"/>
        <v>9.5238095238095233E-2</v>
      </c>
    </row>
    <row r="59" spans="1:3" ht="16.5" thickBot="1" x14ac:dyDescent="0.3">
      <c r="A59" s="3" t="s">
        <v>8</v>
      </c>
      <c r="B59" s="11">
        <f>SUM(B54:B58)</f>
        <v>21</v>
      </c>
      <c r="C59" s="13">
        <f>SUM(C54:C58)</f>
        <v>0.99999999999999989</v>
      </c>
    </row>
    <row r="60" spans="1:3" ht="16.5" thickBot="1" x14ac:dyDescent="0.3"/>
    <row r="61" spans="1:3" ht="46.15" customHeight="1" thickBot="1" x14ac:dyDescent="0.3">
      <c r="A61" s="31" t="s">
        <v>15</v>
      </c>
      <c r="B61" s="32"/>
      <c r="C61" s="33"/>
    </row>
    <row r="62" spans="1:3" ht="16.5" thickBot="1" x14ac:dyDescent="0.3"/>
    <row r="63" spans="1:3" ht="16.5" thickBot="1" x14ac:dyDescent="0.3">
      <c r="A63" s="3" t="s">
        <v>0</v>
      </c>
      <c r="B63" s="3" t="s">
        <v>1</v>
      </c>
      <c r="C63" s="4" t="s">
        <v>2</v>
      </c>
    </row>
    <row r="64" spans="1:3" x14ac:dyDescent="0.25">
      <c r="A64" s="5" t="s">
        <v>3</v>
      </c>
      <c r="B64" s="6">
        <v>4</v>
      </c>
      <c r="C64" s="12">
        <f>B64/$B$69</f>
        <v>0.19047619047619047</v>
      </c>
    </row>
    <row r="65" spans="1:3" x14ac:dyDescent="0.25">
      <c r="A65" s="7" t="s">
        <v>4</v>
      </c>
      <c r="B65" s="8">
        <v>4</v>
      </c>
      <c r="C65" s="12">
        <f>B65/$B$69</f>
        <v>0.19047619047619047</v>
      </c>
    </row>
    <row r="66" spans="1:3" x14ac:dyDescent="0.25">
      <c r="A66" s="7" t="s">
        <v>5</v>
      </c>
      <c r="B66" s="8">
        <v>9</v>
      </c>
      <c r="C66" s="12">
        <f>B66/$B$69</f>
        <v>0.42857142857142855</v>
      </c>
    </row>
    <row r="67" spans="1:3" x14ac:dyDescent="0.25">
      <c r="A67" s="7" t="s">
        <v>6</v>
      </c>
      <c r="B67" s="8">
        <v>2</v>
      </c>
      <c r="C67" s="12">
        <f>B67/$B$69</f>
        <v>9.5238095238095233E-2</v>
      </c>
    </row>
    <row r="68" spans="1:3" ht="16.5" thickBot="1" x14ac:dyDescent="0.3">
      <c r="A68" s="9" t="s">
        <v>7</v>
      </c>
      <c r="B68" s="10">
        <v>2</v>
      </c>
      <c r="C68" s="12">
        <f>B68/$B$69</f>
        <v>9.5238095238095233E-2</v>
      </c>
    </row>
    <row r="69" spans="1:3" ht="16.5" thickBot="1" x14ac:dyDescent="0.3">
      <c r="A69" s="3" t="s">
        <v>8</v>
      </c>
      <c r="B69" s="11">
        <f>SUM(B64:B68)</f>
        <v>21</v>
      </c>
      <c r="C69" s="13">
        <f>SUM(C64:C68)</f>
        <v>1</v>
      </c>
    </row>
    <row r="70" spans="1:3" ht="16.5" thickBot="1" x14ac:dyDescent="0.3"/>
    <row r="71" spans="1:3" ht="49.15" customHeight="1" thickBot="1" x14ac:dyDescent="0.3">
      <c r="A71" s="31" t="s">
        <v>16</v>
      </c>
      <c r="B71" s="32"/>
      <c r="C71" s="33"/>
    </row>
    <row r="72" spans="1:3" ht="16.5" thickBot="1" x14ac:dyDescent="0.3"/>
    <row r="73" spans="1:3" ht="16.5" thickBot="1" x14ac:dyDescent="0.3">
      <c r="A73" s="3" t="s">
        <v>0</v>
      </c>
      <c r="B73" s="3" t="s">
        <v>1</v>
      </c>
      <c r="C73" s="4" t="s">
        <v>2</v>
      </c>
    </row>
    <row r="74" spans="1:3" x14ac:dyDescent="0.25">
      <c r="A74" s="5" t="s">
        <v>3</v>
      </c>
      <c r="B74" s="6">
        <v>2</v>
      </c>
      <c r="C74" s="12">
        <f>B74/$B$79</f>
        <v>9.5238095238095233E-2</v>
      </c>
    </row>
    <row r="75" spans="1:3" x14ac:dyDescent="0.25">
      <c r="A75" s="7" t="s">
        <v>4</v>
      </c>
      <c r="B75" s="8">
        <v>3</v>
      </c>
      <c r="C75" s="12">
        <f>B75/$B$79</f>
        <v>0.14285714285714285</v>
      </c>
    </row>
    <row r="76" spans="1:3" x14ac:dyDescent="0.25">
      <c r="A76" s="7" t="s">
        <v>5</v>
      </c>
      <c r="B76" s="8">
        <v>3</v>
      </c>
      <c r="C76" s="12">
        <f>B76/$B$79</f>
        <v>0.14285714285714285</v>
      </c>
    </row>
    <row r="77" spans="1:3" x14ac:dyDescent="0.25">
      <c r="A77" s="7" t="s">
        <v>6</v>
      </c>
      <c r="B77" s="8">
        <v>7</v>
      </c>
      <c r="C77" s="12">
        <f>B77/$B$79</f>
        <v>0.33333333333333331</v>
      </c>
    </row>
    <row r="78" spans="1:3" ht="16.5" thickBot="1" x14ac:dyDescent="0.3">
      <c r="A78" s="9" t="s">
        <v>7</v>
      </c>
      <c r="B78" s="10">
        <v>6</v>
      </c>
      <c r="C78" s="12">
        <f>B78/$B$79</f>
        <v>0.2857142857142857</v>
      </c>
    </row>
    <row r="79" spans="1:3" ht="16.5" thickBot="1" x14ac:dyDescent="0.3">
      <c r="A79" s="3" t="s">
        <v>8</v>
      </c>
      <c r="B79" s="11">
        <f>SUM(B74:B78)</f>
        <v>21</v>
      </c>
      <c r="C79" s="13">
        <f>SUM(C74:C78)</f>
        <v>0.99999999999999989</v>
      </c>
    </row>
    <row r="80" spans="1:3" ht="16.5" thickBot="1" x14ac:dyDescent="0.3"/>
    <row r="81" spans="1:3" ht="48" customHeight="1" thickBot="1" x14ac:dyDescent="0.3">
      <c r="A81" s="31" t="s">
        <v>17</v>
      </c>
      <c r="B81" s="32"/>
      <c r="C81" s="33"/>
    </row>
    <row r="82" spans="1:3" ht="16.5" thickBot="1" x14ac:dyDescent="0.3"/>
    <row r="83" spans="1:3" ht="16.5" thickBot="1" x14ac:dyDescent="0.3">
      <c r="A83" s="3" t="s">
        <v>0</v>
      </c>
      <c r="B83" s="3" t="s">
        <v>1</v>
      </c>
      <c r="C83" s="4" t="s">
        <v>2</v>
      </c>
    </row>
    <row r="84" spans="1:3" x14ac:dyDescent="0.25">
      <c r="A84" s="5" t="s">
        <v>3</v>
      </c>
      <c r="B84" s="6">
        <v>0</v>
      </c>
      <c r="C84" s="12">
        <f>B84/$B$89</f>
        <v>0</v>
      </c>
    </row>
    <row r="85" spans="1:3" x14ac:dyDescent="0.25">
      <c r="A85" s="7" t="s">
        <v>4</v>
      </c>
      <c r="B85" s="8">
        <v>6</v>
      </c>
      <c r="C85" s="12">
        <f>B85/$B$89</f>
        <v>0.2857142857142857</v>
      </c>
    </row>
    <row r="86" spans="1:3" x14ac:dyDescent="0.25">
      <c r="A86" s="7" t="s">
        <v>5</v>
      </c>
      <c r="B86" s="8">
        <v>8</v>
      </c>
      <c r="C86" s="12">
        <f>B86/$B$89</f>
        <v>0.38095238095238093</v>
      </c>
    </row>
    <row r="87" spans="1:3" x14ac:dyDescent="0.25">
      <c r="A87" s="7" t="s">
        <v>6</v>
      </c>
      <c r="B87" s="8">
        <v>7</v>
      </c>
      <c r="C87" s="12">
        <f>B87/$B$89</f>
        <v>0.33333333333333331</v>
      </c>
    </row>
    <row r="88" spans="1:3" ht="16.5" thickBot="1" x14ac:dyDescent="0.3">
      <c r="A88" s="9" t="s">
        <v>7</v>
      </c>
      <c r="B88" s="10">
        <v>0</v>
      </c>
      <c r="C88" s="12">
        <f>B88/$B$89</f>
        <v>0</v>
      </c>
    </row>
    <row r="89" spans="1:3" ht="16.5" thickBot="1" x14ac:dyDescent="0.3">
      <c r="A89" s="3" t="s">
        <v>8</v>
      </c>
      <c r="B89" s="11">
        <f>SUM(B84:B88)</f>
        <v>21</v>
      </c>
      <c r="C89" s="13">
        <f>SUM(C84:C88)</f>
        <v>1</v>
      </c>
    </row>
    <row r="90" spans="1:3" ht="16.5" thickBot="1" x14ac:dyDescent="0.3"/>
    <row r="91" spans="1:3" ht="30" customHeight="1" thickBot="1" x14ac:dyDescent="0.3">
      <c r="A91" s="31" t="s">
        <v>18</v>
      </c>
      <c r="B91" s="32"/>
      <c r="C91" s="33"/>
    </row>
    <row r="92" spans="1:3" ht="16.5" thickBot="1" x14ac:dyDescent="0.3"/>
    <row r="93" spans="1:3" ht="16.5" thickBot="1" x14ac:dyDescent="0.3">
      <c r="A93" s="3" t="s">
        <v>0</v>
      </c>
      <c r="B93" s="3" t="s">
        <v>1</v>
      </c>
      <c r="C93" s="4" t="s">
        <v>2</v>
      </c>
    </row>
    <row r="94" spans="1:3" x14ac:dyDescent="0.25">
      <c r="A94" s="5" t="s">
        <v>3</v>
      </c>
      <c r="B94" s="6">
        <v>0</v>
      </c>
      <c r="C94" s="12">
        <f>B94/$B$99</f>
        <v>0</v>
      </c>
    </row>
    <row r="95" spans="1:3" x14ac:dyDescent="0.25">
      <c r="A95" s="7" t="s">
        <v>4</v>
      </c>
      <c r="B95" s="8">
        <v>4</v>
      </c>
      <c r="C95" s="12">
        <f>B95/$B$99</f>
        <v>0.19047619047619047</v>
      </c>
    </row>
    <row r="96" spans="1:3" x14ac:dyDescent="0.25">
      <c r="A96" s="7" t="s">
        <v>5</v>
      </c>
      <c r="B96" s="8">
        <v>8</v>
      </c>
      <c r="C96" s="12">
        <f>B96/$B$99</f>
        <v>0.38095238095238093</v>
      </c>
    </row>
    <row r="97" spans="1:3" x14ac:dyDescent="0.25">
      <c r="A97" s="7" t="s">
        <v>6</v>
      </c>
      <c r="B97" s="8">
        <v>7</v>
      </c>
      <c r="C97" s="12">
        <f>B97/$B$99</f>
        <v>0.33333333333333331</v>
      </c>
    </row>
    <row r="98" spans="1:3" ht="16.5" thickBot="1" x14ac:dyDescent="0.3">
      <c r="A98" s="9" t="s">
        <v>7</v>
      </c>
      <c r="B98" s="10">
        <v>2</v>
      </c>
      <c r="C98" s="12">
        <f>B98/$B$99</f>
        <v>9.5238095238095233E-2</v>
      </c>
    </row>
    <row r="99" spans="1:3" ht="16.5" thickBot="1" x14ac:dyDescent="0.3">
      <c r="A99" s="3" t="s">
        <v>8</v>
      </c>
      <c r="B99" s="11">
        <f>SUM(B94:B98)</f>
        <v>21</v>
      </c>
      <c r="C99" s="13">
        <f>SUM(C94:C98)</f>
        <v>0.99999999999999989</v>
      </c>
    </row>
    <row r="100" spans="1:3" ht="16.5" thickBot="1" x14ac:dyDescent="0.3"/>
    <row r="101" spans="1:3" ht="32.25" customHeight="1" thickBot="1" x14ac:dyDescent="0.3">
      <c r="A101" s="31" t="s">
        <v>19</v>
      </c>
      <c r="B101" s="32"/>
      <c r="C101" s="33"/>
    </row>
    <row r="102" spans="1:3" ht="16.5" thickBot="1" x14ac:dyDescent="0.3"/>
    <row r="103" spans="1:3" ht="16.5" thickBot="1" x14ac:dyDescent="0.3">
      <c r="A103" s="3" t="s">
        <v>0</v>
      </c>
      <c r="B103" s="3" t="s">
        <v>1</v>
      </c>
      <c r="C103" s="4" t="s">
        <v>2</v>
      </c>
    </row>
    <row r="104" spans="1:3" x14ac:dyDescent="0.25">
      <c r="A104" s="5" t="s">
        <v>3</v>
      </c>
      <c r="B104" s="6">
        <v>1</v>
      </c>
      <c r="C104" s="12">
        <f>B104/$B$109</f>
        <v>4.7619047619047616E-2</v>
      </c>
    </row>
    <row r="105" spans="1:3" x14ac:dyDescent="0.25">
      <c r="A105" s="7" t="s">
        <v>4</v>
      </c>
      <c r="B105" s="8">
        <v>2</v>
      </c>
      <c r="C105" s="12">
        <f t="shared" ref="C105:C108" si="5">B105/$B$109</f>
        <v>9.5238095238095233E-2</v>
      </c>
    </row>
    <row r="106" spans="1:3" x14ac:dyDescent="0.25">
      <c r="A106" s="7" t="s">
        <v>5</v>
      </c>
      <c r="B106" s="8">
        <v>8</v>
      </c>
      <c r="C106" s="12">
        <f t="shared" si="5"/>
        <v>0.38095238095238093</v>
      </c>
    </row>
    <row r="107" spans="1:3" x14ac:dyDescent="0.25">
      <c r="A107" s="7" t="s">
        <v>6</v>
      </c>
      <c r="B107" s="8">
        <v>7</v>
      </c>
      <c r="C107" s="12">
        <f t="shared" si="5"/>
        <v>0.33333333333333331</v>
      </c>
    </row>
    <row r="108" spans="1:3" ht="16.5" thickBot="1" x14ac:dyDescent="0.3">
      <c r="A108" s="9" t="s">
        <v>7</v>
      </c>
      <c r="B108" s="10">
        <v>3</v>
      </c>
      <c r="C108" s="12">
        <f t="shared" si="5"/>
        <v>0.14285714285714285</v>
      </c>
    </row>
    <row r="109" spans="1:3" ht="16.5" thickBot="1" x14ac:dyDescent="0.3">
      <c r="A109" s="3" t="s">
        <v>8</v>
      </c>
      <c r="B109" s="11">
        <f>SUM(B104:B108)</f>
        <v>21</v>
      </c>
      <c r="C109" s="13">
        <f>SUM(C104:C108)</f>
        <v>0.99999999999999978</v>
      </c>
    </row>
    <row r="110" spans="1:3" ht="16.5" thickBot="1" x14ac:dyDescent="0.3"/>
    <row r="111" spans="1:3" ht="49.5" customHeight="1" thickBot="1" x14ac:dyDescent="0.3">
      <c r="A111" s="31" t="s">
        <v>20</v>
      </c>
      <c r="B111" s="32"/>
      <c r="C111" s="33"/>
    </row>
    <row r="112" spans="1:3" ht="16.5" thickBot="1" x14ac:dyDescent="0.3"/>
    <row r="113" spans="1:3" ht="16.5" thickBot="1" x14ac:dyDescent="0.3">
      <c r="A113" s="3" t="s">
        <v>0</v>
      </c>
      <c r="B113" s="3" t="s">
        <v>1</v>
      </c>
      <c r="C113" s="4" t="s">
        <v>2</v>
      </c>
    </row>
    <row r="114" spans="1:3" x14ac:dyDescent="0.25">
      <c r="A114" s="5" t="s">
        <v>3</v>
      </c>
      <c r="B114" s="6">
        <v>6</v>
      </c>
      <c r="C114" s="12">
        <f>B114/$B$119</f>
        <v>0.2857142857142857</v>
      </c>
    </row>
    <row r="115" spans="1:3" x14ac:dyDescent="0.25">
      <c r="A115" s="7" t="s">
        <v>4</v>
      </c>
      <c r="B115" s="8">
        <v>10</v>
      </c>
      <c r="C115" s="12">
        <f>B115/$B$119</f>
        <v>0.47619047619047616</v>
      </c>
    </row>
    <row r="116" spans="1:3" x14ac:dyDescent="0.25">
      <c r="A116" s="7" t="s">
        <v>5</v>
      </c>
      <c r="B116" s="8">
        <v>3</v>
      </c>
      <c r="C116" s="12">
        <f>B116/$B$119</f>
        <v>0.14285714285714285</v>
      </c>
    </row>
    <row r="117" spans="1:3" x14ac:dyDescent="0.25">
      <c r="A117" s="7" t="s">
        <v>6</v>
      </c>
      <c r="B117" s="8">
        <v>1</v>
      </c>
      <c r="C117" s="12">
        <f>B117/$B$119</f>
        <v>4.7619047619047616E-2</v>
      </c>
    </row>
    <row r="118" spans="1:3" ht="16.5" thickBot="1" x14ac:dyDescent="0.3">
      <c r="A118" s="9" t="s">
        <v>7</v>
      </c>
      <c r="B118" s="10">
        <v>1</v>
      </c>
      <c r="C118" s="12">
        <f>B118/$B$119</f>
        <v>4.7619047619047616E-2</v>
      </c>
    </row>
    <row r="119" spans="1:3" ht="16.5" thickBot="1" x14ac:dyDescent="0.3">
      <c r="A119" s="3" t="s">
        <v>8</v>
      </c>
      <c r="B119" s="11">
        <f>SUM(B114:B118)</f>
        <v>21</v>
      </c>
      <c r="C119" s="13">
        <f>SUM(C114:C118)</f>
        <v>1</v>
      </c>
    </row>
    <row r="120" spans="1:3" ht="16.5" thickBot="1" x14ac:dyDescent="0.3"/>
    <row r="121" spans="1:3" ht="32.25" customHeight="1" thickBot="1" x14ac:dyDescent="0.3">
      <c r="A121" s="31" t="s">
        <v>21</v>
      </c>
      <c r="B121" s="32"/>
      <c r="C121" s="33"/>
    </row>
    <row r="122" spans="1:3" ht="16.5" thickBot="1" x14ac:dyDescent="0.3"/>
    <row r="123" spans="1:3" ht="16.5" thickBot="1" x14ac:dyDescent="0.3">
      <c r="A123" s="3" t="s">
        <v>0</v>
      </c>
      <c r="B123" s="3" t="s">
        <v>1</v>
      </c>
      <c r="C123" s="4" t="s">
        <v>2</v>
      </c>
    </row>
    <row r="124" spans="1:3" x14ac:dyDescent="0.25">
      <c r="A124" s="5" t="s">
        <v>3</v>
      </c>
      <c r="B124" s="6">
        <v>2</v>
      </c>
      <c r="C124" s="12">
        <f>B124/$B$129</f>
        <v>9.5238095238095233E-2</v>
      </c>
    </row>
    <row r="125" spans="1:3" x14ac:dyDescent="0.25">
      <c r="A125" s="7" t="s">
        <v>4</v>
      </c>
      <c r="B125" s="8">
        <v>9</v>
      </c>
      <c r="C125" s="12">
        <f t="shared" ref="C125:C128" si="6">B125/$B$129</f>
        <v>0.42857142857142855</v>
      </c>
    </row>
    <row r="126" spans="1:3" x14ac:dyDescent="0.25">
      <c r="A126" s="7" t="s">
        <v>5</v>
      </c>
      <c r="B126" s="8">
        <v>6</v>
      </c>
      <c r="C126" s="12">
        <f t="shared" si="6"/>
        <v>0.2857142857142857</v>
      </c>
    </row>
    <row r="127" spans="1:3" x14ac:dyDescent="0.25">
      <c r="A127" s="7" t="s">
        <v>6</v>
      </c>
      <c r="B127" s="8">
        <v>2</v>
      </c>
      <c r="C127" s="12">
        <f t="shared" si="6"/>
        <v>9.5238095238095233E-2</v>
      </c>
    </row>
    <row r="128" spans="1:3" ht="16.5" thickBot="1" x14ac:dyDescent="0.3">
      <c r="A128" s="9" t="s">
        <v>7</v>
      </c>
      <c r="B128" s="10">
        <v>2</v>
      </c>
      <c r="C128" s="12">
        <f t="shared" si="6"/>
        <v>9.5238095238095233E-2</v>
      </c>
    </row>
    <row r="129" spans="1:3" ht="16.5" thickBot="1" x14ac:dyDescent="0.3">
      <c r="A129" s="3" t="s">
        <v>8</v>
      </c>
      <c r="B129" s="11">
        <f>SUM(B124:B128)</f>
        <v>21</v>
      </c>
      <c r="C129" s="13">
        <f>SUM(C124:C128)</f>
        <v>0.99999999999999989</v>
      </c>
    </row>
    <row r="130" spans="1:3" ht="16.5" thickBot="1" x14ac:dyDescent="0.3"/>
    <row r="131" spans="1:3" ht="30" customHeight="1" thickBot="1" x14ac:dyDescent="0.3">
      <c r="A131" s="31" t="s">
        <v>22</v>
      </c>
      <c r="B131" s="32"/>
      <c r="C131" s="33"/>
    </row>
    <row r="132" spans="1:3" ht="16.5" thickBot="1" x14ac:dyDescent="0.3"/>
    <row r="133" spans="1:3" ht="16.5" thickBot="1" x14ac:dyDescent="0.3">
      <c r="A133" s="3" t="s">
        <v>0</v>
      </c>
      <c r="B133" s="3" t="s">
        <v>1</v>
      </c>
      <c r="C133" s="4" t="s">
        <v>2</v>
      </c>
    </row>
    <row r="134" spans="1:3" x14ac:dyDescent="0.25">
      <c r="A134" s="5" t="s">
        <v>3</v>
      </c>
      <c r="B134" s="6">
        <v>1</v>
      </c>
      <c r="C134" s="12">
        <f>B134/$B$139</f>
        <v>4.7619047619047616E-2</v>
      </c>
    </row>
    <row r="135" spans="1:3" x14ac:dyDescent="0.25">
      <c r="A135" s="7" t="s">
        <v>4</v>
      </c>
      <c r="B135" s="8">
        <v>2</v>
      </c>
      <c r="C135" s="12">
        <f t="shared" ref="C135:C138" si="7">B135/$B$139</f>
        <v>9.5238095238095233E-2</v>
      </c>
    </row>
    <row r="136" spans="1:3" x14ac:dyDescent="0.25">
      <c r="A136" s="7" t="s">
        <v>5</v>
      </c>
      <c r="B136" s="8">
        <v>9</v>
      </c>
      <c r="C136" s="12">
        <f t="shared" si="7"/>
        <v>0.42857142857142855</v>
      </c>
    </row>
    <row r="137" spans="1:3" x14ac:dyDescent="0.25">
      <c r="A137" s="7" t="s">
        <v>6</v>
      </c>
      <c r="B137" s="8">
        <v>6</v>
      </c>
      <c r="C137" s="12">
        <f t="shared" si="7"/>
        <v>0.2857142857142857</v>
      </c>
    </row>
    <row r="138" spans="1:3" ht="16.5" thickBot="1" x14ac:dyDescent="0.3">
      <c r="A138" s="9" t="s">
        <v>7</v>
      </c>
      <c r="B138" s="10">
        <v>3</v>
      </c>
      <c r="C138" s="12">
        <f t="shared" si="7"/>
        <v>0.14285714285714285</v>
      </c>
    </row>
    <row r="139" spans="1:3" ht="16.5" thickBot="1" x14ac:dyDescent="0.3">
      <c r="A139" s="3" t="s">
        <v>8</v>
      </c>
      <c r="B139" s="11">
        <f>SUM(B134:B138)</f>
        <v>21</v>
      </c>
      <c r="C139" s="13">
        <f>SUM(C134:C138)</f>
        <v>1</v>
      </c>
    </row>
    <row r="140" spans="1:3" ht="16.5" thickBot="1" x14ac:dyDescent="0.3"/>
    <row r="141" spans="1:3" ht="31.5" customHeight="1" thickBot="1" x14ac:dyDescent="0.3">
      <c r="A141" s="31" t="s">
        <v>23</v>
      </c>
      <c r="B141" s="32"/>
      <c r="C141" s="33"/>
    </row>
    <row r="142" spans="1:3" ht="16.5" thickBot="1" x14ac:dyDescent="0.3"/>
    <row r="143" spans="1:3" ht="16.5" thickBot="1" x14ac:dyDescent="0.3">
      <c r="A143" s="3" t="s">
        <v>0</v>
      </c>
      <c r="B143" s="3" t="s">
        <v>1</v>
      </c>
      <c r="C143" s="4" t="s">
        <v>2</v>
      </c>
    </row>
    <row r="144" spans="1:3" x14ac:dyDescent="0.25">
      <c r="A144" s="5" t="s">
        <v>3</v>
      </c>
      <c r="B144" s="6">
        <v>0</v>
      </c>
      <c r="C144" s="12">
        <f>B144/$B$149</f>
        <v>0</v>
      </c>
    </row>
    <row r="145" spans="1:3" x14ac:dyDescent="0.25">
      <c r="A145" s="7" t="s">
        <v>4</v>
      </c>
      <c r="B145" s="8">
        <v>2</v>
      </c>
      <c r="C145" s="12">
        <f>B145/$B$149</f>
        <v>9.5238095238095233E-2</v>
      </c>
    </row>
    <row r="146" spans="1:3" x14ac:dyDescent="0.25">
      <c r="A146" s="7" t="s">
        <v>5</v>
      </c>
      <c r="B146" s="8">
        <v>9</v>
      </c>
      <c r="C146" s="12">
        <f>B146/$B$149</f>
        <v>0.42857142857142855</v>
      </c>
    </row>
    <row r="147" spans="1:3" x14ac:dyDescent="0.25">
      <c r="A147" s="7" t="s">
        <v>6</v>
      </c>
      <c r="B147" s="8">
        <v>6</v>
      </c>
      <c r="C147" s="12">
        <f>B147/$B$149</f>
        <v>0.2857142857142857</v>
      </c>
    </row>
    <row r="148" spans="1:3" ht="16.5" thickBot="1" x14ac:dyDescent="0.3">
      <c r="A148" s="9" t="s">
        <v>7</v>
      </c>
      <c r="B148" s="10">
        <v>4</v>
      </c>
      <c r="C148" s="12">
        <f>B148/$B$149</f>
        <v>0.19047619047619047</v>
      </c>
    </row>
    <row r="149" spans="1:3" ht="16.5" thickBot="1" x14ac:dyDescent="0.3">
      <c r="A149" s="3" t="s">
        <v>8</v>
      </c>
      <c r="B149" s="11">
        <f>SUM(B144:B148)</f>
        <v>21</v>
      </c>
      <c r="C149" s="13">
        <f>SUM(C144:C148)</f>
        <v>0.99999999999999989</v>
      </c>
    </row>
    <row r="150" spans="1:3" ht="16.5" thickBot="1" x14ac:dyDescent="0.3"/>
    <row r="151" spans="1:3" ht="45" customHeight="1" thickBot="1" x14ac:dyDescent="0.3">
      <c r="A151" s="31" t="s">
        <v>24</v>
      </c>
      <c r="B151" s="32"/>
      <c r="C151" s="33"/>
    </row>
    <row r="152" spans="1:3" ht="16.5" thickBot="1" x14ac:dyDescent="0.3"/>
    <row r="153" spans="1:3" ht="16.5" thickBot="1" x14ac:dyDescent="0.3">
      <c r="A153" s="3" t="s">
        <v>0</v>
      </c>
      <c r="B153" s="3" t="s">
        <v>1</v>
      </c>
      <c r="C153" s="4" t="s">
        <v>2</v>
      </c>
    </row>
    <row r="154" spans="1:3" x14ac:dyDescent="0.25">
      <c r="A154" s="5" t="s">
        <v>3</v>
      </c>
      <c r="B154" s="6">
        <v>1</v>
      </c>
      <c r="C154" s="12">
        <f>B154/$B$159</f>
        <v>4.7619047619047616E-2</v>
      </c>
    </row>
    <row r="155" spans="1:3" x14ac:dyDescent="0.25">
      <c r="A155" s="7" t="s">
        <v>4</v>
      </c>
      <c r="B155" s="8">
        <v>1</v>
      </c>
      <c r="C155" s="12">
        <f>B155/$B$159</f>
        <v>4.7619047619047616E-2</v>
      </c>
    </row>
    <row r="156" spans="1:3" x14ac:dyDescent="0.25">
      <c r="A156" s="7" t="s">
        <v>5</v>
      </c>
      <c r="B156" s="8">
        <v>2</v>
      </c>
      <c r="C156" s="12">
        <f>B156/$B$159</f>
        <v>9.5238095238095233E-2</v>
      </c>
    </row>
    <row r="157" spans="1:3" x14ac:dyDescent="0.25">
      <c r="A157" s="7" t="s">
        <v>6</v>
      </c>
      <c r="B157" s="8">
        <v>8</v>
      </c>
      <c r="C157" s="12">
        <f>B157/$B$159</f>
        <v>0.38095238095238093</v>
      </c>
    </row>
    <row r="158" spans="1:3" ht="16.5" thickBot="1" x14ac:dyDescent="0.3">
      <c r="A158" s="9" t="s">
        <v>7</v>
      </c>
      <c r="B158" s="10">
        <v>9</v>
      </c>
      <c r="C158" s="12">
        <f>B158/$B$159</f>
        <v>0.42857142857142855</v>
      </c>
    </row>
    <row r="159" spans="1:3" ht="16.5" thickBot="1" x14ac:dyDescent="0.3">
      <c r="A159" s="3" t="s">
        <v>8</v>
      </c>
      <c r="B159" s="11">
        <f>SUM(B154:B158)</f>
        <v>21</v>
      </c>
      <c r="C159" s="13">
        <f>SUM(C154:C158)</f>
        <v>1</v>
      </c>
    </row>
    <row r="160" spans="1:3" ht="16.5" thickBot="1" x14ac:dyDescent="0.3"/>
    <row r="161" spans="1:3" ht="46.5" customHeight="1" thickBot="1" x14ac:dyDescent="0.3">
      <c r="A161" s="31" t="s">
        <v>25</v>
      </c>
      <c r="B161" s="32"/>
      <c r="C161" s="33"/>
    </row>
    <row r="162" spans="1:3" ht="16.5" thickBot="1" x14ac:dyDescent="0.3"/>
    <row r="163" spans="1:3" ht="16.5" thickBot="1" x14ac:dyDescent="0.3">
      <c r="A163" s="3" t="s">
        <v>0</v>
      </c>
      <c r="B163" s="3" t="s">
        <v>1</v>
      </c>
      <c r="C163" s="4" t="s">
        <v>2</v>
      </c>
    </row>
    <row r="164" spans="1:3" x14ac:dyDescent="0.25">
      <c r="A164" s="5" t="s">
        <v>3</v>
      </c>
      <c r="B164" s="6">
        <v>5</v>
      </c>
      <c r="C164" s="12">
        <f>B164/$B$169</f>
        <v>0.23809523809523808</v>
      </c>
    </row>
    <row r="165" spans="1:3" x14ac:dyDescent="0.25">
      <c r="A165" s="7" t="s">
        <v>4</v>
      </c>
      <c r="B165" s="8">
        <v>8</v>
      </c>
      <c r="C165" s="12">
        <f t="shared" ref="C165:C168" si="8">B165/$B$169</f>
        <v>0.38095238095238093</v>
      </c>
    </row>
    <row r="166" spans="1:3" x14ac:dyDescent="0.25">
      <c r="A166" s="7" t="s">
        <v>5</v>
      </c>
      <c r="B166" s="8">
        <v>5</v>
      </c>
      <c r="C166" s="12">
        <f t="shared" si="8"/>
        <v>0.23809523809523808</v>
      </c>
    </row>
    <row r="167" spans="1:3" x14ac:dyDescent="0.25">
      <c r="A167" s="7" t="s">
        <v>6</v>
      </c>
      <c r="B167" s="8">
        <v>2</v>
      </c>
      <c r="C167" s="12">
        <f t="shared" si="8"/>
        <v>9.5238095238095233E-2</v>
      </c>
    </row>
    <row r="168" spans="1:3" ht="16.5" thickBot="1" x14ac:dyDescent="0.3">
      <c r="A168" s="9" t="s">
        <v>7</v>
      </c>
      <c r="B168" s="10">
        <v>1</v>
      </c>
      <c r="C168" s="12">
        <f t="shared" si="8"/>
        <v>4.7619047619047616E-2</v>
      </c>
    </row>
    <row r="169" spans="1:3" ht="16.5" thickBot="1" x14ac:dyDescent="0.3">
      <c r="A169" s="3" t="s">
        <v>8</v>
      </c>
      <c r="B169" s="11">
        <f>SUM(B164:B168)</f>
        <v>21</v>
      </c>
      <c r="C169" s="13">
        <f>SUM(C164:C168)</f>
        <v>1</v>
      </c>
    </row>
    <row r="170" spans="1:3" ht="16.5" thickBot="1" x14ac:dyDescent="0.3"/>
    <row r="171" spans="1:3" ht="63.75" customHeight="1" thickBot="1" x14ac:dyDescent="0.3">
      <c r="A171" s="31" t="s">
        <v>26</v>
      </c>
      <c r="B171" s="32"/>
      <c r="C171" s="33"/>
    </row>
    <row r="172" spans="1:3" ht="16.5" thickBot="1" x14ac:dyDescent="0.3"/>
    <row r="173" spans="1:3" ht="16.5" thickBot="1" x14ac:dyDescent="0.3">
      <c r="A173" s="3" t="s">
        <v>0</v>
      </c>
      <c r="B173" s="3" t="s">
        <v>1</v>
      </c>
      <c r="C173" s="4" t="s">
        <v>2</v>
      </c>
    </row>
    <row r="174" spans="1:3" x14ac:dyDescent="0.25">
      <c r="A174" s="5" t="s">
        <v>3</v>
      </c>
      <c r="B174" s="6">
        <v>2</v>
      </c>
      <c r="C174" s="12">
        <f>B174/$B$179</f>
        <v>9.5238095238095233E-2</v>
      </c>
    </row>
    <row r="175" spans="1:3" x14ac:dyDescent="0.25">
      <c r="A175" s="7" t="s">
        <v>4</v>
      </c>
      <c r="B175" s="8">
        <v>2</v>
      </c>
      <c r="C175" s="12">
        <f t="shared" ref="C175:C178" si="9">B175/$B$179</f>
        <v>9.5238095238095233E-2</v>
      </c>
    </row>
    <row r="176" spans="1:3" x14ac:dyDescent="0.25">
      <c r="A176" s="7" t="s">
        <v>5</v>
      </c>
      <c r="B176" s="8">
        <v>7</v>
      </c>
      <c r="C176" s="12">
        <f t="shared" si="9"/>
        <v>0.33333333333333331</v>
      </c>
    </row>
    <row r="177" spans="1:3" x14ac:dyDescent="0.25">
      <c r="A177" s="7" t="s">
        <v>6</v>
      </c>
      <c r="B177" s="8">
        <v>8</v>
      </c>
      <c r="C177" s="12">
        <f t="shared" si="9"/>
        <v>0.38095238095238093</v>
      </c>
    </row>
    <row r="178" spans="1:3" ht="16.5" thickBot="1" x14ac:dyDescent="0.3">
      <c r="A178" s="9" t="s">
        <v>7</v>
      </c>
      <c r="B178" s="10">
        <v>2</v>
      </c>
      <c r="C178" s="12">
        <f t="shared" si="9"/>
        <v>9.5238095238095233E-2</v>
      </c>
    </row>
    <row r="179" spans="1:3" ht="16.5" thickBot="1" x14ac:dyDescent="0.3">
      <c r="A179" s="3" t="s">
        <v>8</v>
      </c>
      <c r="B179" s="11">
        <f>SUM(B174:B178)</f>
        <v>21</v>
      </c>
      <c r="C179" s="13">
        <f>SUM(C174:C178)</f>
        <v>0.99999999999999989</v>
      </c>
    </row>
    <row r="180" spans="1:3" ht="16.5" thickBot="1" x14ac:dyDescent="0.3"/>
    <row r="181" spans="1:3" ht="32.25" customHeight="1" thickBot="1" x14ac:dyDescent="0.3">
      <c r="A181" s="31" t="s">
        <v>27</v>
      </c>
      <c r="B181" s="32"/>
      <c r="C181" s="33"/>
    </row>
    <row r="182" spans="1:3" ht="16.5" thickBot="1" x14ac:dyDescent="0.3"/>
    <row r="183" spans="1:3" ht="16.5" thickBot="1" x14ac:dyDescent="0.3">
      <c r="A183" s="3" t="s">
        <v>0</v>
      </c>
      <c r="B183" s="3" t="s">
        <v>1</v>
      </c>
      <c r="C183" s="4" t="s">
        <v>2</v>
      </c>
    </row>
    <row r="184" spans="1:3" x14ac:dyDescent="0.25">
      <c r="A184" s="5" t="s">
        <v>3</v>
      </c>
      <c r="B184" s="6">
        <v>3</v>
      </c>
      <c r="C184" s="12">
        <f>B184/$B$189</f>
        <v>0.14285714285714285</v>
      </c>
    </row>
    <row r="185" spans="1:3" x14ac:dyDescent="0.25">
      <c r="A185" s="7" t="s">
        <v>4</v>
      </c>
      <c r="B185" s="8">
        <v>3</v>
      </c>
      <c r="C185" s="12">
        <f t="shared" ref="C185:C188" si="10">B185/$B$189</f>
        <v>0.14285714285714285</v>
      </c>
    </row>
    <row r="186" spans="1:3" x14ac:dyDescent="0.25">
      <c r="A186" s="7" t="s">
        <v>5</v>
      </c>
      <c r="B186" s="8">
        <v>9</v>
      </c>
      <c r="C186" s="12">
        <f t="shared" si="10"/>
        <v>0.42857142857142855</v>
      </c>
    </row>
    <row r="187" spans="1:3" x14ac:dyDescent="0.25">
      <c r="A187" s="7" t="s">
        <v>6</v>
      </c>
      <c r="B187" s="8">
        <v>4</v>
      </c>
      <c r="C187" s="12">
        <f t="shared" si="10"/>
        <v>0.19047619047619047</v>
      </c>
    </row>
    <row r="188" spans="1:3" ht="16.5" thickBot="1" x14ac:dyDescent="0.3">
      <c r="A188" s="9" t="s">
        <v>7</v>
      </c>
      <c r="B188" s="10">
        <v>2</v>
      </c>
      <c r="C188" s="12">
        <f t="shared" si="10"/>
        <v>9.5238095238095233E-2</v>
      </c>
    </row>
    <row r="189" spans="1:3" ht="16.5" thickBot="1" x14ac:dyDescent="0.3">
      <c r="A189" s="3" t="s">
        <v>8</v>
      </c>
      <c r="B189" s="11">
        <f>SUM(B184:B188)</f>
        <v>21</v>
      </c>
      <c r="C189" s="13">
        <f>SUM(C184:C188)</f>
        <v>0.99999999999999989</v>
      </c>
    </row>
    <row r="190" spans="1:3" ht="16.5" thickBot="1" x14ac:dyDescent="0.3"/>
    <row r="191" spans="1:3" ht="16.5" thickBot="1" x14ac:dyDescent="0.3">
      <c r="A191" s="31" t="s">
        <v>28</v>
      </c>
      <c r="B191" s="32"/>
      <c r="C191" s="33"/>
    </row>
    <row r="192" spans="1:3" ht="16.5" thickBot="1" x14ac:dyDescent="0.3"/>
    <row r="193" spans="1:3" ht="16.5" thickBot="1" x14ac:dyDescent="0.3">
      <c r="A193" s="3" t="s">
        <v>0</v>
      </c>
      <c r="B193" s="3" t="s">
        <v>1</v>
      </c>
      <c r="C193" s="4" t="s">
        <v>2</v>
      </c>
    </row>
    <row r="194" spans="1:3" x14ac:dyDescent="0.25">
      <c r="A194" s="5" t="s">
        <v>3</v>
      </c>
      <c r="B194" s="6">
        <v>4</v>
      </c>
      <c r="C194" s="12">
        <f>B194/$B$199</f>
        <v>0.19047619047619047</v>
      </c>
    </row>
    <row r="195" spans="1:3" x14ac:dyDescent="0.25">
      <c r="A195" s="7" t="s">
        <v>4</v>
      </c>
      <c r="B195" s="8">
        <v>2</v>
      </c>
      <c r="C195" s="12">
        <f t="shared" ref="C195:C198" si="11">B195/$B$199</f>
        <v>9.5238095238095233E-2</v>
      </c>
    </row>
    <row r="196" spans="1:3" x14ac:dyDescent="0.25">
      <c r="A196" s="7" t="s">
        <v>5</v>
      </c>
      <c r="B196" s="8">
        <v>6</v>
      </c>
      <c r="C196" s="12">
        <f t="shared" si="11"/>
        <v>0.2857142857142857</v>
      </c>
    </row>
    <row r="197" spans="1:3" x14ac:dyDescent="0.25">
      <c r="A197" s="7" t="s">
        <v>6</v>
      </c>
      <c r="B197" s="8">
        <v>2</v>
      </c>
      <c r="C197" s="12">
        <f t="shared" si="11"/>
        <v>9.5238095238095233E-2</v>
      </c>
    </row>
    <row r="198" spans="1:3" ht="16.5" thickBot="1" x14ac:dyDescent="0.3">
      <c r="A198" s="9" t="s">
        <v>7</v>
      </c>
      <c r="B198" s="10">
        <v>7</v>
      </c>
      <c r="C198" s="12">
        <f t="shared" si="11"/>
        <v>0.33333333333333331</v>
      </c>
    </row>
    <row r="199" spans="1:3" ht="16.5" thickBot="1" x14ac:dyDescent="0.3">
      <c r="A199" s="3" t="s">
        <v>8</v>
      </c>
      <c r="B199" s="11">
        <f>SUM(B194:B198)</f>
        <v>21</v>
      </c>
      <c r="C199" s="13">
        <f>SUM(C194:C198)</f>
        <v>1</v>
      </c>
    </row>
    <row r="200" spans="1:3" ht="16.5" thickBot="1" x14ac:dyDescent="0.3"/>
    <row r="201" spans="1:3" ht="34.5" customHeight="1" thickBot="1" x14ac:dyDescent="0.3">
      <c r="A201" s="31" t="s">
        <v>29</v>
      </c>
      <c r="B201" s="32"/>
      <c r="C201" s="33"/>
    </row>
    <row r="202" spans="1:3" ht="16.5" thickBot="1" x14ac:dyDescent="0.3"/>
    <row r="203" spans="1:3" ht="16.5" thickBot="1" x14ac:dyDescent="0.3">
      <c r="A203" s="3" t="s">
        <v>0</v>
      </c>
      <c r="B203" s="3" t="s">
        <v>1</v>
      </c>
      <c r="C203" s="4" t="s">
        <v>2</v>
      </c>
    </row>
    <row r="204" spans="1:3" x14ac:dyDescent="0.25">
      <c r="A204" s="5" t="s">
        <v>3</v>
      </c>
      <c r="B204" s="6">
        <v>2</v>
      </c>
      <c r="C204" s="12">
        <f>B204/$B$209</f>
        <v>9.5238095238095233E-2</v>
      </c>
    </row>
    <row r="205" spans="1:3" x14ac:dyDescent="0.25">
      <c r="A205" s="7" t="s">
        <v>4</v>
      </c>
      <c r="B205" s="8">
        <v>2</v>
      </c>
      <c r="C205" s="12">
        <f t="shared" ref="C205:C208" si="12">B205/$B$209</f>
        <v>9.5238095238095233E-2</v>
      </c>
    </row>
    <row r="206" spans="1:3" x14ac:dyDescent="0.25">
      <c r="A206" s="7" t="s">
        <v>5</v>
      </c>
      <c r="B206" s="8">
        <v>3</v>
      </c>
      <c r="C206" s="12">
        <f t="shared" si="12"/>
        <v>0.14285714285714285</v>
      </c>
    </row>
    <row r="207" spans="1:3" x14ac:dyDescent="0.25">
      <c r="A207" s="7" t="s">
        <v>6</v>
      </c>
      <c r="B207" s="8">
        <v>3</v>
      </c>
      <c r="C207" s="12">
        <f t="shared" si="12"/>
        <v>0.14285714285714285</v>
      </c>
    </row>
    <row r="208" spans="1:3" ht="16.5" thickBot="1" x14ac:dyDescent="0.3">
      <c r="A208" s="9" t="s">
        <v>7</v>
      </c>
      <c r="B208" s="10">
        <v>11</v>
      </c>
      <c r="C208" s="12">
        <f t="shared" si="12"/>
        <v>0.52380952380952384</v>
      </c>
    </row>
    <row r="209" spans="1:3" ht="16.5" thickBot="1" x14ac:dyDescent="0.3">
      <c r="A209" s="3" t="s">
        <v>8</v>
      </c>
      <c r="B209" s="11">
        <f>SUM(B204:B208)</f>
        <v>21</v>
      </c>
      <c r="C209" s="13">
        <f>SUM(C204:C208)</f>
        <v>1</v>
      </c>
    </row>
    <row r="210" spans="1:3" ht="16.5" thickBot="1" x14ac:dyDescent="0.3"/>
    <row r="211" spans="1:3" ht="47.45" customHeight="1" thickBot="1" x14ac:dyDescent="0.3">
      <c r="A211" s="31" t="s">
        <v>30</v>
      </c>
      <c r="B211" s="32"/>
      <c r="C211" s="33"/>
    </row>
    <row r="212" spans="1:3" ht="16.5" thickBot="1" x14ac:dyDescent="0.3"/>
    <row r="213" spans="1:3" ht="16.5" thickBot="1" x14ac:dyDescent="0.3">
      <c r="A213" s="3" t="s">
        <v>0</v>
      </c>
      <c r="B213" s="3" t="s">
        <v>1</v>
      </c>
      <c r="C213" s="4" t="s">
        <v>2</v>
      </c>
    </row>
    <row r="214" spans="1:3" x14ac:dyDescent="0.25">
      <c r="A214" s="5" t="s">
        <v>3</v>
      </c>
      <c r="B214" s="6">
        <v>0</v>
      </c>
      <c r="C214" s="12">
        <f>B214/$B$219</f>
        <v>0</v>
      </c>
    </row>
    <row r="215" spans="1:3" x14ac:dyDescent="0.25">
      <c r="A215" s="7" t="s">
        <v>4</v>
      </c>
      <c r="B215" s="8">
        <v>2</v>
      </c>
      <c r="C215" s="12">
        <f>B215/$B$219</f>
        <v>9.5238095238095233E-2</v>
      </c>
    </row>
    <row r="216" spans="1:3" x14ac:dyDescent="0.25">
      <c r="A216" s="7" t="s">
        <v>5</v>
      </c>
      <c r="B216" s="8">
        <v>4</v>
      </c>
      <c r="C216" s="12">
        <f>B216/$B$219</f>
        <v>0.19047619047619047</v>
      </c>
    </row>
    <row r="217" spans="1:3" x14ac:dyDescent="0.25">
      <c r="A217" s="7" t="s">
        <v>6</v>
      </c>
      <c r="B217" s="8">
        <v>10</v>
      </c>
      <c r="C217" s="12">
        <f>B217/$B$219</f>
        <v>0.47619047619047616</v>
      </c>
    </row>
    <row r="218" spans="1:3" ht="16.5" thickBot="1" x14ac:dyDescent="0.3">
      <c r="A218" s="9" t="s">
        <v>7</v>
      </c>
      <c r="B218" s="10">
        <v>5</v>
      </c>
      <c r="C218" s="12">
        <f>B218/$B$219</f>
        <v>0.23809523809523808</v>
      </c>
    </row>
    <row r="219" spans="1:3" ht="16.5" thickBot="1" x14ac:dyDescent="0.3">
      <c r="A219" s="3" t="s">
        <v>8</v>
      </c>
      <c r="B219" s="11">
        <f>SUM(B214:B218)</f>
        <v>21</v>
      </c>
      <c r="C219" s="13">
        <f>SUM(C214:C218)</f>
        <v>1</v>
      </c>
    </row>
    <row r="220" spans="1:3" ht="16.5" thickBot="1" x14ac:dyDescent="0.3"/>
    <row r="221" spans="1:3" ht="30.75" customHeight="1" thickBot="1" x14ac:dyDescent="0.3">
      <c r="A221" s="31" t="s">
        <v>31</v>
      </c>
      <c r="B221" s="32"/>
      <c r="C221" s="33"/>
    </row>
    <row r="222" spans="1:3" ht="16.5" thickBot="1" x14ac:dyDescent="0.3"/>
    <row r="223" spans="1:3" ht="16.5" thickBot="1" x14ac:dyDescent="0.3">
      <c r="A223" s="3" t="s">
        <v>0</v>
      </c>
      <c r="B223" s="3" t="s">
        <v>1</v>
      </c>
      <c r="C223" s="4" t="s">
        <v>2</v>
      </c>
    </row>
    <row r="224" spans="1:3" x14ac:dyDescent="0.25">
      <c r="A224" s="5" t="s">
        <v>3</v>
      </c>
      <c r="B224" s="6">
        <v>0</v>
      </c>
      <c r="C224" s="12">
        <f>B224/$B$229</f>
        <v>0</v>
      </c>
    </row>
    <row r="225" spans="1:3" x14ac:dyDescent="0.25">
      <c r="A225" s="7" t="s">
        <v>4</v>
      </c>
      <c r="B225" s="8">
        <v>1</v>
      </c>
      <c r="C225" s="12">
        <f t="shared" ref="C225:C228" si="13">B225/$B$229</f>
        <v>4.7619047619047616E-2</v>
      </c>
    </row>
    <row r="226" spans="1:3" x14ac:dyDescent="0.25">
      <c r="A226" s="7" t="s">
        <v>5</v>
      </c>
      <c r="B226" s="8">
        <v>6</v>
      </c>
      <c r="C226" s="12">
        <f t="shared" si="13"/>
        <v>0.2857142857142857</v>
      </c>
    </row>
    <row r="227" spans="1:3" x14ac:dyDescent="0.25">
      <c r="A227" s="7" t="s">
        <v>6</v>
      </c>
      <c r="B227" s="8">
        <v>8</v>
      </c>
      <c r="C227" s="12">
        <f t="shared" si="13"/>
        <v>0.38095238095238093</v>
      </c>
    </row>
    <row r="228" spans="1:3" ht="16.5" thickBot="1" x14ac:dyDescent="0.3">
      <c r="A228" s="9" t="s">
        <v>7</v>
      </c>
      <c r="B228" s="10">
        <v>6</v>
      </c>
      <c r="C228" s="12">
        <f t="shared" si="13"/>
        <v>0.2857142857142857</v>
      </c>
    </row>
    <row r="229" spans="1:3" ht="16.5" thickBot="1" x14ac:dyDescent="0.3">
      <c r="A229" s="3" t="s">
        <v>8</v>
      </c>
      <c r="B229" s="11">
        <f>SUM(B224:B228)</f>
        <v>21</v>
      </c>
      <c r="C229" s="13">
        <f>SUM(C224:C228)</f>
        <v>0.99999999999999989</v>
      </c>
    </row>
    <row r="230" spans="1:3" ht="16.5" thickBot="1" x14ac:dyDescent="0.3"/>
    <row r="231" spans="1:3" ht="30.75" customHeight="1" thickBot="1" x14ac:dyDescent="0.3">
      <c r="A231" s="31" t="s">
        <v>32</v>
      </c>
      <c r="B231" s="32"/>
      <c r="C231" s="33"/>
    </row>
    <row r="232" spans="1:3" ht="16.5" thickBot="1" x14ac:dyDescent="0.3"/>
    <row r="233" spans="1:3" ht="16.5" thickBot="1" x14ac:dyDescent="0.3">
      <c r="A233" s="3" t="s">
        <v>0</v>
      </c>
      <c r="B233" s="3" t="s">
        <v>1</v>
      </c>
      <c r="C233" s="4" t="s">
        <v>2</v>
      </c>
    </row>
    <row r="234" spans="1:3" x14ac:dyDescent="0.25">
      <c r="A234" s="5" t="s">
        <v>3</v>
      </c>
      <c r="B234" s="6">
        <v>1</v>
      </c>
      <c r="C234" s="12">
        <f>B234/$B$239</f>
        <v>4.7619047619047616E-2</v>
      </c>
    </row>
    <row r="235" spans="1:3" x14ac:dyDescent="0.25">
      <c r="A235" s="7" t="s">
        <v>4</v>
      </c>
      <c r="B235" s="8">
        <v>1</v>
      </c>
      <c r="C235" s="12">
        <f t="shared" ref="C235:C238" si="14">B235/$B$239</f>
        <v>4.7619047619047616E-2</v>
      </c>
    </row>
    <row r="236" spans="1:3" x14ac:dyDescent="0.25">
      <c r="A236" s="7" t="s">
        <v>5</v>
      </c>
      <c r="B236" s="8">
        <v>3</v>
      </c>
      <c r="C236" s="12">
        <f t="shared" si="14"/>
        <v>0.14285714285714285</v>
      </c>
    </row>
    <row r="237" spans="1:3" x14ac:dyDescent="0.25">
      <c r="A237" s="7" t="s">
        <v>6</v>
      </c>
      <c r="B237" s="8">
        <v>11</v>
      </c>
      <c r="C237" s="12">
        <f t="shared" si="14"/>
        <v>0.52380952380952384</v>
      </c>
    </row>
    <row r="238" spans="1:3" ht="16.5" thickBot="1" x14ac:dyDescent="0.3">
      <c r="A238" s="9" t="s">
        <v>7</v>
      </c>
      <c r="B238" s="10">
        <v>5</v>
      </c>
      <c r="C238" s="12">
        <f t="shared" si="14"/>
        <v>0.23809523809523808</v>
      </c>
    </row>
    <row r="239" spans="1:3" ht="16.5" thickBot="1" x14ac:dyDescent="0.3">
      <c r="A239" s="3" t="s">
        <v>8</v>
      </c>
      <c r="B239" s="11">
        <f>SUM(B234:B238)</f>
        <v>21</v>
      </c>
      <c r="C239" s="13">
        <f>SUM(C234:C238)</f>
        <v>1</v>
      </c>
    </row>
    <row r="240" spans="1:3" ht="16.5" thickBot="1" x14ac:dyDescent="0.3"/>
    <row r="241" spans="1:3" ht="62.25" customHeight="1" thickBot="1" x14ac:dyDescent="0.3">
      <c r="A241" s="31" t="s">
        <v>33</v>
      </c>
      <c r="B241" s="32"/>
      <c r="C241" s="33"/>
    </row>
    <row r="242" spans="1:3" ht="16.5" thickBot="1" x14ac:dyDescent="0.3"/>
    <row r="243" spans="1:3" ht="16.5" thickBot="1" x14ac:dyDescent="0.3">
      <c r="A243" s="3" t="s">
        <v>0</v>
      </c>
      <c r="B243" s="3" t="s">
        <v>1</v>
      </c>
      <c r="C243" s="4" t="s">
        <v>2</v>
      </c>
    </row>
    <row r="244" spans="1:3" x14ac:dyDescent="0.25">
      <c r="A244" s="5" t="s">
        <v>3</v>
      </c>
      <c r="B244" s="6">
        <v>1</v>
      </c>
      <c r="C244" s="12">
        <f>B244/$B$249</f>
        <v>4.7619047619047616E-2</v>
      </c>
    </row>
    <row r="245" spans="1:3" x14ac:dyDescent="0.25">
      <c r="A245" s="7" t="s">
        <v>4</v>
      </c>
      <c r="B245" s="8">
        <v>6</v>
      </c>
      <c r="C245" s="12">
        <f t="shared" ref="C245:C248" si="15">B245/$B$249</f>
        <v>0.2857142857142857</v>
      </c>
    </row>
    <row r="246" spans="1:3" x14ac:dyDescent="0.25">
      <c r="A246" s="7" t="s">
        <v>5</v>
      </c>
      <c r="B246" s="8">
        <v>2</v>
      </c>
      <c r="C246" s="12">
        <f t="shared" si="15"/>
        <v>9.5238095238095233E-2</v>
      </c>
    </row>
    <row r="247" spans="1:3" x14ac:dyDescent="0.25">
      <c r="A247" s="7" t="s">
        <v>6</v>
      </c>
      <c r="B247" s="8">
        <v>10</v>
      </c>
      <c r="C247" s="12">
        <f t="shared" si="15"/>
        <v>0.47619047619047616</v>
      </c>
    </row>
    <row r="248" spans="1:3" ht="16.5" thickBot="1" x14ac:dyDescent="0.3">
      <c r="A248" s="9" t="s">
        <v>7</v>
      </c>
      <c r="B248" s="10">
        <v>2</v>
      </c>
      <c r="C248" s="12">
        <f t="shared" si="15"/>
        <v>9.5238095238095233E-2</v>
      </c>
    </row>
    <row r="249" spans="1:3" ht="16.5" thickBot="1" x14ac:dyDescent="0.3">
      <c r="A249" s="3" t="s">
        <v>8</v>
      </c>
      <c r="B249" s="11">
        <f>SUM(B244:B248)</f>
        <v>21</v>
      </c>
      <c r="C249" s="13">
        <f>SUM(C244:C248)</f>
        <v>0.99999999999999989</v>
      </c>
    </row>
    <row r="250" spans="1:3" ht="16.5" thickBot="1" x14ac:dyDescent="0.3"/>
    <row r="251" spans="1:3" ht="61.5" customHeight="1" thickBot="1" x14ac:dyDescent="0.3">
      <c r="A251" s="31" t="s">
        <v>34</v>
      </c>
      <c r="B251" s="32"/>
      <c r="C251" s="33"/>
    </row>
    <row r="252" spans="1:3" ht="16.5" thickBot="1" x14ac:dyDescent="0.3"/>
    <row r="253" spans="1:3" ht="16.5" thickBot="1" x14ac:dyDescent="0.3">
      <c r="A253" s="3" t="s">
        <v>0</v>
      </c>
      <c r="B253" s="3" t="s">
        <v>1</v>
      </c>
      <c r="C253" s="4" t="s">
        <v>2</v>
      </c>
    </row>
    <row r="254" spans="1:3" x14ac:dyDescent="0.25">
      <c r="A254" s="5" t="s">
        <v>3</v>
      </c>
      <c r="B254" s="6">
        <v>1</v>
      </c>
      <c r="C254" s="12">
        <f>B254/$B$259</f>
        <v>4.7619047619047616E-2</v>
      </c>
    </row>
    <row r="255" spans="1:3" x14ac:dyDescent="0.25">
      <c r="A255" s="7" t="s">
        <v>4</v>
      </c>
      <c r="B255" s="8">
        <v>3</v>
      </c>
      <c r="C255" s="12">
        <f>B255/$B$259</f>
        <v>0.14285714285714285</v>
      </c>
    </row>
    <row r="256" spans="1:3" x14ac:dyDescent="0.25">
      <c r="A256" s="7" t="s">
        <v>5</v>
      </c>
      <c r="B256" s="8">
        <v>3</v>
      </c>
      <c r="C256" s="12">
        <f>B256/$B$259</f>
        <v>0.14285714285714285</v>
      </c>
    </row>
    <row r="257" spans="1:3" x14ac:dyDescent="0.25">
      <c r="A257" s="7" t="s">
        <v>6</v>
      </c>
      <c r="B257" s="8">
        <v>9</v>
      </c>
      <c r="C257" s="12">
        <f>B257/$B$259</f>
        <v>0.42857142857142855</v>
      </c>
    </row>
    <row r="258" spans="1:3" ht="16.5" thickBot="1" x14ac:dyDescent="0.3">
      <c r="A258" s="9" t="s">
        <v>7</v>
      </c>
      <c r="B258" s="10">
        <v>5</v>
      </c>
      <c r="C258" s="12">
        <f>B258/$B$259</f>
        <v>0.23809523809523808</v>
      </c>
    </row>
    <row r="259" spans="1:3" ht="16.5" thickBot="1" x14ac:dyDescent="0.3">
      <c r="A259" s="3" t="s">
        <v>8</v>
      </c>
      <c r="B259" s="11">
        <f>SUM(B254:B258)</f>
        <v>21</v>
      </c>
      <c r="C259" s="13">
        <f>SUM(C254:C258)</f>
        <v>1</v>
      </c>
    </row>
    <row r="260" spans="1:3" ht="16.5" thickBot="1" x14ac:dyDescent="0.3"/>
    <row r="261" spans="1:3" ht="65.25" customHeight="1" thickBot="1" x14ac:dyDescent="0.3">
      <c r="A261" s="31" t="s">
        <v>35</v>
      </c>
      <c r="B261" s="32"/>
      <c r="C261" s="33"/>
    </row>
    <row r="262" spans="1:3" ht="16.5" thickBot="1" x14ac:dyDescent="0.3"/>
    <row r="263" spans="1:3" ht="16.5" thickBot="1" x14ac:dyDescent="0.3">
      <c r="A263" s="3" t="s">
        <v>0</v>
      </c>
      <c r="B263" s="3" t="s">
        <v>1</v>
      </c>
      <c r="C263" s="4" t="s">
        <v>2</v>
      </c>
    </row>
    <row r="264" spans="1:3" x14ac:dyDescent="0.25">
      <c r="A264" s="5" t="s">
        <v>3</v>
      </c>
      <c r="B264" s="6">
        <v>1</v>
      </c>
      <c r="C264" s="12">
        <f>B264/$B$269</f>
        <v>4.7619047619047616E-2</v>
      </c>
    </row>
    <row r="265" spans="1:3" x14ac:dyDescent="0.25">
      <c r="A265" s="7" t="s">
        <v>4</v>
      </c>
      <c r="B265" s="8">
        <v>1</v>
      </c>
      <c r="C265" s="12">
        <f>B265/$B$269</f>
        <v>4.7619047619047616E-2</v>
      </c>
    </row>
    <row r="266" spans="1:3" x14ac:dyDescent="0.25">
      <c r="A266" s="7" t="s">
        <v>5</v>
      </c>
      <c r="B266" s="8">
        <v>2</v>
      </c>
      <c r="C266" s="12">
        <f>B266/$B$269</f>
        <v>9.5238095238095233E-2</v>
      </c>
    </row>
    <row r="267" spans="1:3" x14ac:dyDescent="0.25">
      <c r="A267" s="7" t="s">
        <v>6</v>
      </c>
      <c r="B267" s="8">
        <v>8</v>
      </c>
      <c r="C267" s="12">
        <f>B267/$B$269</f>
        <v>0.38095238095238093</v>
      </c>
    </row>
    <row r="268" spans="1:3" ht="16.5" thickBot="1" x14ac:dyDescent="0.3">
      <c r="A268" s="9" t="s">
        <v>7</v>
      </c>
      <c r="B268" s="10">
        <v>9</v>
      </c>
      <c r="C268" s="12">
        <f>B268/$B$269</f>
        <v>0.42857142857142855</v>
      </c>
    </row>
    <row r="269" spans="1:3" ht="16.5" thickBot="1" x14ac:dyDescent="0.3">
      <c r="A269" s="3" t="s">
        <v>8</v>
      </c>
      <c r="B269" s="11">
        <f>SUM(B264:B268)</f>
        <v>21</v>
      </c>
      <c r="C269" s="13">
        <f>SUM(C264:C268)</f>
        <v>1</v>
      </c>
    </row>
    <row r="270" spans="1:3" ht="16.5" thickBot="1" x14ac:dyDescent="0.3"/>
    <row r="271" spans="1:3" ht="64.5" customHeight="1" thickBot="1" x14ac:dyDescent="0.3">
      <c r="A271" s="31" t="s">
        <v>36</v>
      </c>
      <c r="B271" s="32"/>
      <c r="C271" s="33"/>
    </row>
    <row r="272" spans="1:3" ht="16.5" thickBot="1" x14ac:dyDescent="0.3"/>
    <row r="273" spans="1:3" ht="16.5" thickBot="1" x14ac:dyDescent="0.3">
      <c r="A273" s="3" t="s">
        <v>0</v>
      </c>
      <c r="B273" s="3" t="s">
        <v>1</v>
      </c>
      <c r="C273" s="4" t="s">
        <v>2</v>
      </c>
    </row>
    <row r="274" spans="1:3" x14ac:dyDescent="0.25">
      <c r="A274" s="5" t="s">
        <v>3</v>
      </c>
      <c r="B274" s="6">
        <v>0</v>
      </c>
      <c r="C274" s="12">
        <f>B274/$B$279</f>
        <v>0</v>
      </c>
    </row>
    <row r="275" spans="1:3" x14ac:dyDescent="0.25">
      <c r="A275" s="7" t="s">
        <v>4</v>
      </c>
      <c r="B275" s="8">
        <v>1</v>
      </c>
      <c r="C275" s="12">
        <f>B275/$B$279</f>
        <v>4.7619047619047616E-2</v>
      </c>
    </row>
    <row r="276" spans="1:3" x14ac:dyDescent="0.25">
      <c r="A276" s="7" t="s">
        <v>5</v>
      </c>
      <c r="B276" s="8">
        <v>1</v>
      </c>
      <c r="C276" s="12">
        <f>B276/$B$279</f>
        <v>4.7619047619047616E-2</v>
      </c>
    </row>
    <row r="277" spans="1:3" x14ac:dyDescent="0.25">
      <c r="A277" s="7" t="s">
        <v>6</v>
      </c>
      <c r="B277" s="8">
        <v>8</v>
      </c>
      <c r="C277" s="12">
        <f>B277/$B$279</f>
        <v>0.38095238095238093</v>
      </c>
    </row>
    <row r="278" spans="1:3" ht="16.5" thickBot="1" x14ac:dyDescent="0.3">
      <c r="A278" s="9" t="s">
        <v>7</v>
      </c>
      <c r="B278" s="10">
        <v>11</v>
      </c>
      <c r="C278" s="12">
        <f>B278/$B$279</f>
        <v>0.52380952380952384</v>
      </c>
    </row>
    <row r="279" spans="1:3" ht="16.5" thickBot="1" x14ac:dyDescent="0.3">
      <c r="A279" s="3" t="s">
        <v>8</v>
      </c>
      <c r="B279" s="11">
        <f>SUM(B274:B278)</f>
        <v>21</v>
      </c>
      <c r="C279" s="13">
        <f>SUM(C274:C278)</f>
        <v>1</v>
      </c>
    </row>
    <row r="280" spans="1:3" ht="16.5" thickBot="1" x14ac:dyDescent="0.3"/>
    <row r="281" spans="1:3" ht="64.5" customHeight="1" thickBot="1" x14ac:dyDescent="0.3">
      <c r="A281" s="31" t="s">
        <v>37</v>
      </c>
      <c r="B281" s="32"/>
      <c r="C281" s="33"/>
    </row>
    <row r="282" spans="1:3" ht="16.5" thickBot="1" x14ac:dyDescent="0.3"/>
    <row r="283" spans="1:3" ht="16.5" thickBot="1" x14ac:dyDescent="0.3">
      <c r="A283" s="3" t="s">
        <v>0</v>
      </c>
      <c r="B283" s="3" t="s">
        <v>1</v>
      </c>
      <c r="C283" s="4" t="s">
        <v>2</v>
      </c>
    </row>
    <row r="284" spans="1:3" x14ac:dyDescent="0.25">
      <c r="A284" s="5" t="s">
        <v>3</v>
      </c>
      <c r="B284" s="6">
        <v>0</v>
      </c>
      <c r="C284" s="12">
        <f>B284/$B$289</f>
        <v>0</v>
      </c>
    </row>
    <row r="285" spans="1:3" x14ac:dyDescent="0.25">
      <c r="A285" s="7" t="s">
        <v>4</v>
      </c>
      <c r="B285" s="8">
        <v>0</v>
      </c>
      <c r="C285" s="12">
        <f t="shared" ref="C285:C288" si="16">B285/$B$289</f>
        <v>0</v>
      </c>
    </row>
    <row r="286" spans="1:3" x14ac:dyDescent="0.25">
      <c r="A286" s="7" t="s">
        <v>5</v>
      </c>
      <c r="B286" s="8">
        <v>1</v>
      </c>
      <c r="C286" s="12">
        <f t="shared" si="16"/>
        <v>4.7619047619047616E-2</v>
      </c>
    </row>
    <row r="287" spans="1:3" x14ac:dyDescent="0.25">
      <c r="A287" s="7" t="s">
        <v>6</v>
      </c>
      <c r="B287" s="8">
        <v>5</v>
      </c>
      <c r="C287" s="12">
        <f t="shared" si="16"/>
        <v>0.23809523809523808</v>
      </c>
    </row>
    <row r="288" spans="1:3" ht="16.5" thickBot="1" x14ac:dyDescent="0.3">
      <c r="A288" s="9" t="s">
        <v>7</v>
      </c>
      <c r="B288" s="10">
        <v>15</v>
      </c>
      <c r="C288" s="12">
        <f t="shared" si="16"/>
        <v>0.7142857142857143</v>
      </c>
    </row>
    <row r="289" spans="1:3" ht="16.5" thickBot="1" x14ac:dyDescent="0.3">
      <c r="A289" s="3" t="s">
        <v>8</v>
      </c>
      <c r="B289" s="11">
        <f>SUM(B284:B288)</f>
        <v>21</v>
      </c>
      <c r="C289" s="13">
        <f>SUM(C284:C288)</f>
        <v>1</v>
      </c>
    </row>
    <row r="290" spans="1:3" ht="16.5" thickBot="1" x14ac:dyDescent="0.3"/>
    <row r="291" spans="1:3" ht="49.5" customHeight="1" thickBot="1" x14ac:dyDescent="0.3">
      <c r="A291" s="31" t="s">
        <v>38</v>
      </c>
      <c r="B291" s="32"/>
      <c r="C291" s="33"/>
    </row>
    <row r="292" spans="1:3" ht="16.5" thickBot="1" x14ac:dyDescent="0.3"/>
    <row r="293" spans="1:3" ht="16.5" thickBot="1" x14ac:dyDescent="0.3">
      <c r="A293" s="3" t="s">
        <v>0</v>
      </c>
      <c r="B293" s="3" t="s">
        <v>1</v>
      </c>
      <c r="C293" s="4" t="s">
        <v>2</v>
      </c>
    </row>
    <row r="294" spans="1:3" x14ac:dyDescent="0.25">
      <c r="A294" s="5" t="s">
        <v>3</v>
      </c>
      <c r="B294" s="6">
        <v>0</v>
      </c>
      <c r="C294" s="12">
        <f>B294/$B$299</f>
        <v>0</v>
      </c>
    </row>
    <row r="295" spans="1:3" x14ac:dyDescent="0.25">
      <c r="A295" s="7" t="s">
        <v>4</v>
      </c>
      <c r="B295" s="8">
        <v>2</v>
      </c>
      <c r="C295" s="12">
        <f t="shared" ref="C295:C298" si="17">B295/$B$299</f>
        <v>9.5238095238095233E-2</v>
      </c>
    </row>
    <row r="296" spans="1:3" x14ac:dyDescent="0.25">
      <c r="A296" s="7" t="s">
        <v>5</v>
      </c>
      <c r="B296" s="8">
        <v>0</v>
      </c>
      <c r="C296" s="12">
        <f t="shared" si="17"/>
        <v>0</v>
      </c>
    </row>
    <row r="297" spans="1:3" x14ac:dyDescent="0.25">
      <c r="A297" s="7" t="s">
        <v>6</v>
      </c>
      <c r="B297" s="8">
        <v>11</v>
      </c>
      <c r="C297" s="12">
        <f t="shared" si="17"/>
        <v>0.52380952380952384</v>
      </c>
    </row>
    <row r="298" spans="1:3" ht="16.5" thickBot="1" x14ac:dyDescent="0.3">
      <c r="A298" s="9" t="s">
        <v>7</v>
      </c>
      <c r="B298" s="10">
        <v>8</v>
      </c>
      <c r="C298" s="12">
        <f t="shared" si="17"/>
        <v>0.38095238095238093</v>
      </c>
    </row>
    <row r="299" spans="1:3" ht="16.5" thickBot="1" x14ac:dyDescent="0.3">
      <c r="A299" s="3" t="s">
        <v>8</v>
      </c>
      <c r="B299" s="11">
        <f>SUM(B294:B298)</f>
        <v>21</v>
      </c>
      <c r="C299" s="13">
        <f>SUM(C294:C298)</f>
        <v>1</v>
      </c>
    </row>
    <row r="300" spans="1:3" ht="16.5" thickBot="1" x14ac:dyDescent="0.3"/>
    <row r="301" spans="1:3" ht="48" customHeight="1" thickBot="1" x14ac:dyDescent="0.3">
      <c r="A301" s="31" t="s">
        <v>39</v>
      </c>
      <c r="B301" s="32"/>
      <c r="C301" s="33"/>
    </row>
    <row r="302" spans="1:3" ht="16.5" thickBot="1" x14ac:dyDescent="0.3"/>
    <row r="303" spans="1:3" ht="16.5" thickBot="1" x14ac:dyDescent="0.3">
      <c r="A303" s="3" t="s">
        <v>0</v>
      </c>
      <c r="B303" s="3" t="s">
        <v>1</v>
      </c>
      <c r="C303" s="4" t="s">
        <v>2</v>
      </c>
    </row>
    <row r="304" spans="1:3" x14ac:dyDescent="0.25">
      <c r="A304" s="5" t="s">
        <v>3</v>
      </c>
      <c r="B304" s="6">
        <v>0</v>
      </c>
      <c r="C304" s="12">
        <f>B304/$B$309</f>
        <v>0</v>
      </c>
    </row>
    <row r="305" spans="1:3" x14ac:dyDescent="0.25">
      <c r="A305" s="7" t="s">
        <v>4</v>
      </c>
      <c r="B305" s="8">
        <v>0</v>
      </c>
      <c r="C305" s="12">
        <f t="shared" ref="C305:C308" si="18">B305/$B$309</f>
        <v>0</v>
      </c>
    </row>
    <row r="306" spans="1:3" x14ac:dyDescent="0.25">
      <c r="A306" s="7" t="s">
        <v>5</v>
      </c>
      <c r="B306" s="8">
        <v>2</v>
      </c>
      <c r="C306" s="12">
        <f t="shared" si="18"/>
        <v>9.5238095238095233E-2</v>
      </c>
    </row>
    <row r="307" spans="1:3" x14ac:dyDescent="0.25">
      <c r="A307" s="7" t="s">
        <v>6</v>
      </c>
      <c r="B307" s="8">
        <v>5</v>
      </c>
      <c r="C307" s="12">
        <f t="shared" si="18"/>
        <v>0.23809523809523808</v>
      </c>
    </row>
    <row r="308" spans="1:3" ht="16.5" thickBot="1" x14ac:dyDescent="0.3">
      <c r="A308" s="9" t="s">
        <v>7</v>
      </c>
      <c r="B308" s="10">
        <v>14</v>
      </c>
      <c r="C308" s="12">
        <f t="shared" si="18"/>
        <v>0.66666666666666663</v>
      </c>
    </row>
    <row r="309" spans="1:3" ht="16.5" thickBot="1" x14ac:dyDescent="0.3">
      <c r="A309" s="3" t="s">
        <v>8</v>
      </c>
      <c r="B309" s="11">
        <f>SUM(B304:B308)</f>
        <v>21</v>
      </c>
      <c r="C309" s="13">
        <f>SUM(C304:C308)</f>
        <v>1</v>
      </c>
    </row>
    <row r="310" spans="1:3" ht="16.5" thickBot="1" x14ac:dyDescent="0.3"/>
    <row r="311" spans="1:3" ht="48.75" customHeight="1" thickBot="1" x14ac:dyDescent="0.3">
      <c r="A311" s="31" t="s">
        <v>40</v>
      </c>
      <c r="B311" s="32"/>
      <c r="C311" s="33"/>
    </row>
    <row r="312" spans="1:3" ht="16.5" thickBot="1" x14ac:dyDescent="0.3"/>
    <row r="313" spans="1:3" ht="16.5" thickBot="1" x14ac:dyDescent="0.3">
      <c r="A313" s="3" t="s">
        <v>0</v>
      </c>
      <c r="B313" s="3" t="s">
        <v>1</v>
      </c>
      <c r="C313" s="4" t="s">
        <v>2</v>
      </c>
    </row>
    <row r="314" spans="1:3" x14ac:dyDescent="0.25">
      <c r="A314" s="5" t="s">
        <v>3</v>
      </c>
      <c r="B314" s="6">
        <v>0</v>
      </c>
      <c r="C314" s="12">
        <f>B314/$B$319</f>
        <v>0</v>
      </c>
    </row>
    <row r="315" spans="1:3" x14ac:dyDescent="0.25">
      <c r="A315" s="7" t="s">
        <v>4</v>
      </c>
      <c r="B315" s="8">
        <v>0</v>
      </c>
      <c r="C315" s="12">
        <f t="shared" ref="C315:C318" si="19">B315/$B$319</f>
        <v>0</v>
      </c>
    </row>
    <row r="316" spans="1:3" x14ac:dyDescent="0.25">
      <c r="A316" s="7" t="s">
        <v>5</v>
      </c>
      <c r="B316" s="8">
        <v>1</v>
      </c>
      <c r="C316" s="12">
        <f t="shared" si="19"/>
        <v>4.7619047619047616E-2</v>
      </c>
    </row>
    <row r="317" spans="1:3" x14ac:dyDescent="0.25">
      <c r="A317" s="7" t="s">
        <v>6</v>
      </c>
      <c r="B317" s="8">
        <v>3</v>
      </c>
      <c r="C317" s="12">
        <f t="shared" si="19"/>
        <v>0.14285714285714285</v>
      </c>
    </row>
    <row r="318" spans="1:3" ht="16.5" thickBot="1" x14ac:dyDescent="0.3">
      <c r="A318" s="9" t="s">
        <v>7</v>
      </c>
      <c r="B318" s="10">
        <v>17</v>
      </c>
      <c r="C318" s="12">
        <f t="shared" si="19"/>
        <v>0.80952380952380953</v>
      </c>
    </row>
    <row r="319" spans="1:3" ht="16.5" thickBot="1" x14ac:dyDescent="0.3">
      <c r="A319" s="3" t="s">
        <v>8</v>
      </c>
      <c r="B319" s="11">
        <f>SUM(B314:B318)</f>
        <v>21</v>
      </c>
      <c r="C319" s="13">
        <f>SUM(C314:C318)</f>
        <v>1</v>
      </c>
    </row>
    <row r="320" spans="1:3" ht="16.5" thickBot="1" x14ac:dyDescent="0.3"/>
    <row r="321" spans="1:3" ht="28.9" customHeight="1" thickBot="1" x14ac:dyDescent="0.3">
      <c r="A321" s="31" t="s">
        <v>74</v>
      </c>
      <c r="B321" s="32"/>
      <c r="C321" s="33"/>
    </row>
    <row r="322" spans="1:3" ht="16.5" thickBot="1" x14ac:dyDescent="0.3"/>
    <row r="323" spans="1:3" ht="16.5" thickBot="1" x14ac:dyDescent="0.3">
      <c r="A323" s="3" t="s">
        <v>0</v>
      </c>
      <c r="B323" s="3" t="s">
        <v>1</v>
      </c>
      <c r="C323" s="4" t="s">
        <v>2</v>
      </c>
    </row>
    <row r="324" spans="1:3" x14ac:dyDescent="0.25">
      <c r="A324" s="5" t="s">
        <v>3</v>
      </c>
      <c r="B324" s="6">
        <v>0</v>
      </c>
      <c r="C324" s="12">
        <f>B324/$B$329</f>
        <v>0</v>
      </c>
    </row>
    <row r="325" spans="1:3" x14ac:dyDescent="0.25">
      <c r="A325" s="7" t="s">
        <v>4</v>
      </c>
      <c r="B325" s="8">
        <v>0</v>
      </c>
      <c r="C325" s="12">
        <f t="shared" ref="C325:C328" si="20">B325/$B$329</f>
        <v>0</v>
      </c>
    </row>
    <row r="326" spans="1:3" x14ac:dyDescent="0.25">
      <c r="A326" s="7" t="s">
        <v>5</v>
      </c>
      <c r="B326" s="8">
        <v>3</v>
      </c>
      <c r="C326" s="12">
        <f t="shared" si="20"/>
        <v>0.14285714285714285</v>
      </c>
    </row>
    <row r="327" spans="1:3" x14ac:dyDescent="0.25">
      <c r="A327" s="7" t="s">
        <v>6</v>
      </c>
      <c r="B327" s="8">
        <v>10</v>
      </c>
      <c r="C327" s="12">
        <f t="shared" si="20"/>
        <v>0.47619047619047616</v>
      </c>
    </row>
    <row r="328" spans="1:3" ht="16.5" thickBot="1" x14ac:dyDescent="0.3">
      <c r="A328" s="9" t="s">
        <v>7</v>
      </c>
      <c r="B328" s="10">
        <v>8</v>
      </c>
      <c r="C328" s="12">
        <f t="shared" si="20"/>
        <v>0.38095238095238093</v>
      </c>
    </row>
    <row r="329" spans="1:3" ht="16.5" thickBot="1" x14ac:dyDescent="0.3">
      <c r="A329" s="3" t="s">
        <v>8</v>
      </c>
      <c r="B329" s="11">
        <f>SUM(B324:B328)</f>
        <v>21</v>
      </c>
      <c r="C329" s="13">
        <f>SUM(C324:C328)</f>
        <v>1</v>
      </c>
    </row>
    <row r="330" spans="1:3" ht="16.5" thickBot="1" x14ac:dyDescent="0.3"/>
    <row r="331" spans="1:3" ht="30.6" customHeight="1" thickBot="1" x14ac:dyDescent="0.3">
      <c r="A331" s="31" t="s">
        <v>73</v>
      </c>
      <c r="B331" s="32"/>
      <c r="C331" s="33"/>
    </row>
    <row r="332" spans="1:3" ht="16.5" thickBot="1" x14ac:dyDescent="0.3"/>
    <row r="333" spans="1:3" ht="16.5" thickBot="1" x14ac:dyDescent="0.3">
      <c r="A333" s="3" t="s">
        <v>0</v>
      </c>
      <c r="B333" s="3" t="s">
        <v>1</v>
      </c>
      <c r="C333" s="4" t="s">
        <v>2</v>
      </c>
    </row>
    <row r="334" spans="1:3" x14ac:dyDescent="0.25">
      <c r="A334" s="5" t="s">
        <v>3</v>
      </c>
      <c r="B334" s="6">
        <v>0</v>
      </c>
      <c r="C334" s="12">
        <f>B334/$B$339</f>
        <v>0</v>
      </c>
    </row>
    <row r="335" spans="1:3" x14ac:dyDescent="0.25">
      <c r="A335" s="7" t="s">
        <v>4</v>
      </c>
      <c r="B335" s="8">
        <v>1</v>
      </c>
      <c r="C335" s="12">
        <f t="shared" ref="C335:C338" si="21">B335/$B$339</f>
        <v>4.7619047619047616E-2</v>
      </c>
    </row>
    <row r="336" spans="1:3" x14ac:dyDescent="0.25">
      <c r="A336" s="7" t="s">
        <v>5</v>
      </c>
      <c r="B336" s="8">
        <v>2</v>
      </c>
      <c r="C336" s="12">
        <f t="shared" si="21"/>
        <v>9.5238095238095233E-2</v>
      </c>
    </row>
    <row r="337" spans="1:3" x14ac:dyDescent="0.25">
      <c r="A337" s="7" t="s">
        <v>6</v>
      </c>
      <c r="B337" s="8">
        <v>7</v>
      </c>
      <c r="C337" s="12">
        <f t="shared" si="21"/>
        <v>0.33333333333333331</v>
      </c>
    </row>
    <row r="338" spans="1:3" ht="16.5" thickBot="1" x14ac:dyDescent="0.3">
      <c r="A338" s="9" t="s">
        <v>7</v>
      </c>
      <c r="B338" s="10">
        <v>11</v>
      </c>
      <c r="C338" s="12">
        <f t="shared" si="21"/>
        <v>0.52380952380952384</v>
      </c>
    </row>
    <row r="339" spans="1:3" ht="16.5" thickBot="1" x14ac:dyDescent="0.3">
      <c r="A339" s="3" t="s">
        <v>8</v>
      </c>
      <c r="B339" s="11">
        <f>SUM(B334:B338)</f>
        <v>21</v>
      </c>
      <c r="C339" s="13">
        <f>SUM(C334:C338)</f>
        <v>1</v>
      </c>
    </row>
    <row r="340" spans="1:3" ht="16.5" thickBot="1" x14ac:dyDescent="0.3"/>
    <row r="341" spans="1:3" ht="16.5" thickBot="1" x14ac:dyDescent="0.3">
      <c r="A341" s="31" t="s">
        <v>75</v>
      </c>
      <c r="B341" s="32"/>
      <c r="C341" s="33"/>
    </row>
    <row r="342" spans="1:3" ht="16.5" thickBot="1" x14ac:dyDescent="0.3"/>
    <row r="343" spans="1:3" ht="16.5" thickBot="1" x14ac:dyDescent="0.3">
      <c r="A343" s="3" t="s">
        <v>0</v>
      </c>
      <c r="B343" s="3" t="s">
        <v>1</v>
      </c>
      <c r="C343" s="4" t="s">
        <v>2</v>
      </c>
    </row>
    <row r="344" spans="1:3" x14ac:dyDescent="0.25">
      <c r="A344" s="5" t="s">
        <v>3</v>
      </c>
      <c r="B344" s="6">
        <v>0</v>
      </c>
      <c r="C344" s="12">
        <f>B344/$B$349</f>
        <v>0</v>
      </c>
    </row>
    <row r="345" spans="1:3" x14ac:dyDescent="0.25">
      <c r="A345" s="7" t="s">
        <v>4</v>
      </c>
      <c r="B345" s="8">
        <v>2</v>
      </c>
      <c r="C345" s="12">
        <f t="shared" ref="C345:C348" si="22">B345/$B$349</f>
        <v>9.5238095238095233E-2</v>
      </c>
    </row>
    <row r="346" spans="1:3" x14ac:dyDescent="0.25">
      <c r="A346" s="7" t="s">
        <v>5</v>
      </c>
      <c r="B346" s="8">
        <v>2</v>
      </c>
      <c r="C346" s="12">
        <f t="shared" si="22"/>
        <v>9.5238095238095233E-2</v>
      </c>
    </row>
    <row r="347" spans="1:3" x14ac:dyDescent="0.25">
      <c r="A347" s="7" t="s">
        <v>6</v>
      </c>
      <c r="B347" s="8">
        <v>5</v>
      </c>
      <c r="C347" s="12">
        <f t="shared" si="22"/>
        <v>0.23809523809523808</v>
      </c>
    </row>
    <row r="348" spans="1:3" ht="16.5" thickBot="1" x14ac:dyDescent="0.3">
      <c r="A348" s="9" t="s">
        <v>7</v>
      </c>
      <c r="B348" s="10">
        <v>12</v>
      </c>
      <c r="C348" s="12">
        <f t="shared" si="22"/>
        <v>0.5714285714285714</v>
      </c>
    </row>
    <row r="349" spans="1:3" ht="16.5" thickBot="1" x14ac:dyDescent="0.3">
      <c r="A349" s="3" t="s">
        <v>8</v>
      </c>
      <c r="B349" s="11">
        <f>SUM(B344:B348)</f>
        <v>21</v>
      </c>
      <c r="C349" s="13">
        <f>SUM(C344:C348)</f>
        <v>1</v>
      </c>
    </row>
  </sheetData>
  <mergeCells count="35">
    <mergeCell ref="A311:C311"/>
    <mergeCell ref="A321:C321"/>
    <mergeCell ref="A331:C331"/>
    <mergeCell ref="A341:C341"/>
    <mergeCell ref="A251:C251"/>
    <mergeCell ref="A261:C261"/>
    <mergeCell ref="A271:C271"/>
    <mergeCell ref="A281:C281"/>
    <mergeCell ref="A291:C291"/>
    <mergeCell ref="A301:C301"/>
    <mergeCell ref="A241:C241"/>
    <mergeCell ref="A131:C131"/>
    <mergeCell ref="A141:C141"/>
    <mergeCell ref="A151:C151"/>
    <mergeCell ref="A161:C161"/>
    <mergeCell ref="A171:C171"/>
    <mergeCell ref="A181:C181"/>
    <mergeCell ref="A191:C191"/>
    <mergeCell ref="A201:C201"/>
    <mergeCell ref="A211:C211"/>
    <mergeCell ref="A221:C221"/>
    <mergeCell ref="A231:C231"/>
    <mergeCell ref="A121:C121"/>
    <mergeCell ref="A1:C1"/>
    <mergeCell ref="A11:C11"/>
    <mergeCell ref="A21:C21"/>
    <mergeCell ref="A41:C41"/>
    <mergeCell ref="A51:C51"/>
    <mergeCell ref="A61:C61"/>
    <mergeCell ref="A31:C31"/>
    <mergeCell ref="A71:C71"/>
    <mergeCell ref="A81:C81"/>
    <mergeCell ref="A91:C91"/>
    <mergeCell ref="A101:C101"/>
    <mergeCell ref="A111:C1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topLeftCell="A148" workbookViewId="0">
      <selection activeCell="J111" sqref="J111"/>
    </sheetView>
  </sheetViews>
  <sheetFormatPr defaultColWidth="9.140625" defaultRowHeight="15.75" x14ac:dyDescent="0.25"/>
  <cols>
    <col min="1" max="1" width="22" style="2" bestFit="1" customWidth="1"/>
    <col min="2" max="2" width="16.140625" style="2" bestFit="1" customWidth="1"/>
    <col min="3" max="3" width="21.28515625" style="2" bestFit="1" customWidth="1"/>
    <col min="4" max="16384" width="9.140625" style="2"/>
  </cols>
  <sheetData>
    <row r="1" spans="1:3" ht="32.25" customHeight="1" thickBot="1" x14ac:dyDescent="0.3">
      <c r="A1" s="34" t="s">
        <v>71</v>
      </c>
      <c r="B1" s="35"/>
      <c r="C1" s="36"/>
    </row>
    <row r="2" spans="1:3" ht="16.5" thickBot="1" x14ac:dyDescent="0.3"/>
    <row r="3" spans="1:3" ht="16.5" thickBot="1" x14ac:dyDescent="0.3">
      <c r="A3" s="3" t="s">
        <v>0</v>
      </c>
      <c r="B3" s="3" t="s">
        <v>1</v>
      </c>
      <c r="C3" s="4" t="s">
        <v>2</v>
      </c>
    </row>
    <row r="4" spans="1:3" x14ac:dyDescent="0.25">
      <c r="A4" s="5" t="s">
        <v>3</v>
      </c>
      <c r="B4" s="6">
        <v>0</v>
      </c>
      <c r="C4" s="12">
        <f>B4/$B$9</f>
        <v>0</v>
      </c>
    </row>
    <row r="5" spans="1:3" x14ac:dyDescent="0.25">
      <c r="A5" s="7" t="s">
        <v>4</v>
      </c>
      <c r="B5" s="8">
        <v>1</v>
      </c>
      <c r="C5" s="12">
        <f t="shared" ref="C5:C8" si="0">B5/$B$9</f>
        <v>5.5555555555555552E-2</v>
      </c>
    </row>
    <row r="6" spans="1:3" x14ac:dyDescent="0.25">
      <c r="A6" s="7" t="s">
        <v>5</v>
      </c>
      <c r="B6" s="8">
        <v>6</v>
      </c>
      <c r="C6" s="12">
        <f t="shared" si="0"/>
        <v>0.33333333333333331</v>
      </c>
    </row>
    <row r="7" spans="1:3" x14ac:dyDescent="0.25">
      <c r="A7" s="7" t="s">
        <v>6</v>
      </c>
      <c r="B7" s="8">
        <v>6</v>
      </c>
      <c r="C7" s="12">
        <f t="shared" si="0"/>
        <v>0.33333333333333331</v>
      </c>
    </row>
    <row r="8" spans="1:3" ht="16.5" thickBot="1" x14ac:dyDescent="0.3">
      <c r="A8" s="9" t="s">
        <v>7</v>
      </c>
      <c r="B8" s="10">
        <v>5</v>
      </c>
      <c r="C8" s="12">
        <f t="shared" si="0"/>
        <v>0.27777777777777779</v>
      </c>
    </row>
    <row r="9" spans="1:3" ht="16.5" thickBot="1" x14ac:dyDescent="0.3">
      <c r="A9" s="3" t="s">
        <v>8</v>
      </c>
      <c r="B9" s="11">
        <f>SUM(B4:B8)</f>
        <v>18</v>
      </c>
      <c r="C9" s="13">
        <f>SUM(C4:C8)</f>
        <v>0.99999999999999989</v>
      </c>
    </row>
    <row r="10" spans="1:3" ht="16.5" thickBot="1" x14ac:dyDescent="0.3"/>
    <row r="11" spans="1:3" ht="31.5" customHeight="1" thickBot="1" x14ac:dyDescent="0.3">
      <c r="A11" s="34" t="s">
        <v>72</v>
      </c>
      <c r="B11" s="35"/>
      <c r="C11" s="36"/>
    </row>
    <row r="12" spans="1:3" ht="16.5" thickBot="1" x14ac:dyDescent="0.3"/>
    <row r="13" spans="1:3" ht="16.5" thickBot="1" x14ac:dyDescent="0.3">
      <c r="A13" s="3" t="s">
        <v>0</v>
      </c>
      <c r="B13" s="3" t="s">
        <v>1</v>
      </c>
      <c r="C13" s="4" t="s">
        <v>2</v>
      </c>
    </row>
    <row r="14" spans="1:3" x14ac:dyDescent="0.25">
      <c r="A14" s="5" t="s">
        <v>3</v>
      </c>
      <c r="B14" s="6">
        <v>1</v>
      </c>
      <c r="C14" s="12">
        <f>B14/$B$19</f>
        <v>4.7619047619047616E-2</v>
      </c>
    </row>
    <row r="15" spans="1:3" x14ac:dyDescent="0.25">
      <c r="A15" s="7" t="s">
        <v>4</v>
      </c>
      <c r="B15" s="8">
        <v>0</v>
      </c>
      <c r="C15" s="12">
        <f>B15/$B$19</f>
        <v>0</v>
      </c>
    </row>
    <row r="16" spans="1:3" x14ac:dyDescent="0.25">
      <c r="A16" s="7" t="s">
        <v>5</v>
      </c>
      <c r="B16" s="8">
        <v>4</v>
      </c>
      <c r="C16" s="12">
        <f>B16/$B$19</f>
        <v>0.19047619047619047</v>
      </c>
    </row>
    <row r="17" spans="1:3" x14ac:dyDescent="0.25">
      <c r="A17" s="7" t="s">
        <v>6</v>
      </c>
      <c r="B17" s="8">
        <v>6</v>
      </c>
      <c r="C17" s="12">
        <f>B17/$B$19</f>
        <v>0.2857142857142857</v>
      </c>
    </row>
    <row r="18" spans="1:3" ht="16.5" thickBot="1" x14ac:dyDescent="0.3">
      <c r="A18" s="9" t="s">
        <v>7</v>
      </c>
      <c r="B18" s="10">
        <v>10</v>
      </c>
      <c r="C18" s="12">
        <f>B18/$B$19</f>
        <v>0.47619047619047616</v>
      </c>
    </row>
    <row r="19" spans="1:3" ht="16.5" thickBot="1" x14ac:dyDescent="0.3">
      <c r="A19" s="3" t="s">
        <v>8</v>
      </c>
      <c r="B19" s="11">
        <f>SUM(B14:B18)</f>
        <v>21</v>
      </c>
      <c r="C19" s="13">
        <f>SUM(C14:C18)</f>
        <v>0.99999999999999989</v>
      </c>
    </row>
    <row r="20" spans="1:3" ht="16.5" thickBot="1" x14ac:dyDescent="0.3"/>
    <row r="21" spans="1:3" ht="48" customHeight="1" thickBot="1" x14ac:dyDescent="0.3">
      <c r="A21" s="34" t="s">
        <v>41</v>
      </c>
      <c r="B21" s="35"/>
      <c r="C21" s="36"/>
    </row>
    <row r="22" spans="1:3" ht="16.5" thickBot="1" x14ac:dyDescent="0.3"/>
    <row r="23" spans="1:3" ht="16.5" thickBot="1" x14ac:dyDescent="0.3">
      <c r="A23" s="3" t="s">
        <v>0</v>
      </c>
      <c r="B23" s="3" t="s">
        <v>1</v>
      </c>
      <c r="C23" s="4" t="s">
        <v>2</v>
      </c>
    </row>
    <row r="24" spans="1:3" x14ac:dyDescent="0.25">
      <c r="A24" s="5" t="s">
        <v>3</v>
      </c>
      <c r="B24" s="6">
        <v>2</v>
      </c>
      <c r="C24" s="12">
        <f>B24/$B$29</f>
        <v>9.5238095238095233E-2</v>
      </c>
    </row>
    <row r="25" spans="1:3" x14ac:dyDescent="0.25">
      <c r="A25" s="7" t="s">
        <v>4</v>
      </c>
      <c r="B25" s="8">
        <v>3</v>
      </c>
      <c r="C25" s="12">
        <f>B25/$B$29</f>
        <v>0.14285714285714285</v>
      </c>
    </row>
    <row r="26" spans="1:3" x14ac:dyDescent="0.25">
      <c r="A26" s="7" t="s">
        <v>5</v>
      </c>
      <c r="B26" s="8">
        <v>3</v>
      </c>
      <c r="C26" s="12">
        <f>B26/$B$29</f>
        <v>0.14285714285714285</v>
      </c>
    </row>
    <row r="27" spans="1:3" x14ac:dyDescent="0.25">
      <c r="A27" s="7" t="s">
        <v>6</v>
      </c>
      <c r="B27" s="8">
        <v>7</v>
      </c>
      <c r="C27" s="12">
        <f>B27/$B$29</f>
        <v>0.33333333333333331</v>
      </c>
    </row>
    <row r="28" spans="1:3" ht="16.5" thickBot="1" x14ac:dyDescent="0.3">
      <c r="A28" s="9" t="s">
        <v>7</v>
      </c>
      <c r="B28" s="10">
        <v>6</v>
      </c>
      <c r="C28" s="12">
        <f>B28/$B$29</f>
        <v>0.2857142857142857</v>
      </c>
    </row>
    <row r="29" spans="1:3" ht="16.5" thickBot="1" x14ac:dyDescent="0.3">
      <c r="A29" s="3" t="s">
        <v>8</v>
      </c>
      <c r="B29" s="11">
        <f>SUM(B24:B28)</f>
        <v>21</v>
      </c>
      <c r="C29" s="13">
        <f>SUM(C24:C28)</f>
        <v>0.99999999999999989</v>
      </c>
    </row>
    <row r="30" spans="1:3" ht="16.5" thickBot="1" x14ac:dyDescent="0.3"/>
    <row r="31" spans="1:3" ht="48" customHeight="1" thickBot="1" x14ac:dyDescent="0.3">
      <c r="A31" s="34" t="s">
        <v>42</v>
      </c>
      <c r="B31" s="35"/>
      <c r="C31" s="36"/>
    </row>
    <row r="32" spans="1:3" ht="16.5" thickBot="1" x14ac:dyDescent="0.3"/>
    <row r="33" spans="1:3" ht="16.5" thickBot="1" x14ac:dyDescent="0.3">
      <c r="A33" s="3" t="s">
        <v>0</v>
      </c>
      <c r="B33" s="3" t="s">
        <v>1</v>
      </c>
      <c r="C33" s="4" t="s">
        <v>2</v>
      </c>
    </row>
    <row r="34" spans="1:3" x14ac:dyDescent="0.25">
      <c r="A34" s="5" t="s">
        <v>3</v>
      </c>
      <c r="B34" s="6">
        <v>0</v>
      </c>
      <c r="C34" s="12">
        <f>B34/$B$39</f>
        <v>0</v>
      </c>
    </row>
    <row r="35" spans="1:3" x14ac:dyDescent="0.25">
      <c r="A35" s="7" t="s">
        <v>4</v>
      </c>
      <c r="B35" s="8">
        <v>6</v>
      </c>
      <c r="C35" s="12">
        <f>B35/$B$39</f>
        <v>0.2857142857142857</v>
      </c>
    </row>
    <row r="36" spans="1:3" x14ac:dyDescent="0.25">
      <c r="A36" s="7" t="s">
        <v>5</v>
      </c>
      <c r="B36" s="8">
        <v>8</v>
      </c>
      <c r="C36" s="12">
        <f>B36/$B$39</f>
        <v>0.38095238095238093</v>
      </c>
    </row>
    <row r="37" spans="1:3" x14ac:dyDescent="0.25">
      <c r="A37" s="7" t="s">
        <v>6</v>
      </c>
      <c r="B37" s="8">
        <v>7</v>
      </c>
      <c r="C37" s="12">
        <f>B37/$B$39</f>
        <v>0.33333333333333331</v>
      </c>
    </row>
    <row r="38" spans="1:3" ht="16.5" thickBot="1" x14ac:dyDescent="0.3">
      <c r="A38" s="9" t="s">
        <v>7</v>
      </c>
      <c r="B38" s="10">
        <v>0</v>
      </c>
      <c r="C38" s="12">
        <f>B38/$B$39</f>
        <v>0</v>
      </c>
    </row>
    <row r="39" spans="1:3" ht="16.5" thickBot="1" x14ac:dyDescent="0.3">
      <c r="A39" s="3" t="s">
        <v>8</v>
      </c>
      <c r="B39" s="11">
        <f>SUM(B34:B38)</f>
        <v>21</v>
      </c>
      <c r="C39" s="13">
        <f>SUM(C34:C38)</f>
        <v>1</v>
      </c>
    </row>
    <row r="40" spans="1:3" ht="16.5" thickBot="1" x14ac:dyDescent="0.3"/>
    <row r="41" spans="1:3" ht="30" customHeight="1" thickBot="1" x14ac:dyDescent="0.3">
      <c r="A41" s="34" t="s">
        <v>43</v>
      </c>
      <c r="B41" s="35"/>
      <c r="C41" s="36"/>
    </row>
    <row r="42" spans="1:3" ht="16.5" thickBot="1" x14ac:dyDescent="0.3"/>
    <row r="43" spans="1:3" ht="16.5" thickBot="1" x14ac:dyDescent="0.3">
      <c r="A43" s="3" t="s">
        <v>0</v>
      </c>
      <c r="B43" s="3" t="s">
        <v>1</v>
      </c>
      <c r="C43" s="4" t="s">
        <v>2</v>
      </c>
    </row>
    <row r="44" spans="1:3" x14ac:dyDescent="0.25">
      <c r="A44" s="5" t="s">
        <v>3</v>
      </c>
      <c r="B44" s="6">
        <v>0</v>
      </c>
      <c r="C44" s="12">
        <f>B44/$B$49</f>
        <v>0</v>
      </c>
    </row>
    <row r="45" spans="1:3" x14ac:dyDescent="0.25">
      <c r="A45" s="7" t="s">
        <v>4</v>
      </c>
      <c r="B45" s="8">
        <v>4</v>
      </c>
      <c r="C45" s="12">
        <f>B45/$B$49</f>
        <v>0.19047619047619047</v>
      </c>
    </row>
    <row r="46" spans="1:3" x14ac:dyDescent="0.25">
      <c r="A46" s="7" t="s">
        <v>5</v>
      </c>
      <c r="B46" s="8">
        <v>8</v>
      </c>
      <c r="C46" s="12">
        <f>B46/$B$49</f>
        <v>0.38095238095238093</v>
      </c>
    </row>
    <row r="47" spans="1:3" x14ac:dyDescent="0.25">
      <c r="A47" s="7" t="s">
        <v>6</v>
      </c>
      <c r="B47" s="8">
        <v>7</v>
      </c>
      <c r="C47" s="12">
        <f>B47/$B$49</f>
        <v>0.33333333333333331</v>
      </c>
    </row>
    <row r="48" spans="1:3" ht="16.5" thickBot="1" x14ac:dyDescent="0.3">
      <c r="A48" s="9" t="s">
        <v>7</v>
      </c>
      <c r="B48" s="10">
        <v>2</v>
      </c>
      <c r="C48" s="12">
        <f>B48/$B$49</f>
        <v>9.5238095238095233E-2</v>
      </c>
    </row>
    <row r="49" spans="1:3" ht="16.5" thickBot="1" x14ac:dyDescent="0.3">
      <c r="A49" s="3" t="s">
        <v>8</v>
      </c>
      <c r="B49" s="11">
        <f>SUM(B44:B48)</f>
        <v>21</v>
      </c>
      <c r="C49" s="13">
        <f>SUM(C44:C48)</f>
        <v>0.99999999999999989</v>
      </c>
    </row>
    <row r="50" spans="1:3" ht="16.5" thickBot="1" x14ac:dyDescent="0.3"/>
    <row r="51" spans="1:3" ht="46.5" customHeight="1" thickBot="1" x14ac:dyDescent="0.3">
      <c r="A51" s="34" t="s">
        <v>80</v>
      </c>
      <c r="B51" s="35"/>
      <c r="C51" s="36"/>
    </row>
    <row r="52" spans="1:3" ht="16.5" thickBot="1" x14ac:dyDescent="0.3"/>
    <row r="53" spans="1:3" ht="16.5" thickBot="1" x14ac:dyDescent="0.3">
      <c r="A53" s="3" t="s">
        <v>0</v>
      </c>
      <c r="B53" s="3" t="s">
        <v>1</v>
      </c>
      <c r="C53" s="4" t="s">
        <v>2</v>
      </c>
    </row>
    <row r="54" spans="1:3" x14ac:dyDescent="0.25">
      <c r="A54" s="5" t="s">
        <v>3</v>
      </c>
      <c r="B54" s="6">
        <v>5</v>
      </c>
      <c r="C54" s="12">
        <f>B54/$B$59</f>
        <v>0.23809523809523808</v>
      </c>
    </row>
    <row r="55" spans="1:3" x14ac:dyDescent="0.25">
      <c r="A55" s="7" t="s">
        <v>4</v>
      </c>
      <c r="B55" s="8">
        <v>8</v>
      </c>
      <c r="C55" s="12">
        <f t="shared" ref="C55:C58" si="1">B55/$B$59</f>
        <v>0.38095238095238093</v>
      </c>
    </row>
    <row r="56" spans="1:3" x14ac:dyDescent="0.25">
      <c r="A56" s="7" t="s">
        <v>5</v>
      </c>
      <c r="B56" s="8">
        <v>5</v>
      </c>
      <c r="C56" s="12">
        <f t="shared" si="1"/>
        <v>0.23809523809523808</v>
      </c>
    </row>
    <row r="57" spans="1:3" x14ac:dyDescent="0.25">
      <c r="A57" s="7" t="s">
        <v>6</v>
      </c>
      <c r="B57" s="8">
        <v>2</v>
      </c>
      <c r="C57" s="12">
        <f t="shared" si="1"/>
        <v>9.5238095238095233E-2</v>
      </c>
    </row>
    <row r="58" spans="1:3" ht="16.5" thickBot="1" x14ac:dyDescent="0.3">
      <c r="A58" s="9" t="s">
        <v>7</v>
      </c>
      <c r="B58" s="10">
        <v>1</v>
      </c>
      <c r="C58" s="12">
        <f t="shared" si="1"/>
        <v>4.7619047619047616E-2</v>
      </c>
    </row>
    <row r="59" spans="1:3" ht="16.5" thickBot="1" x14ac:dyDescent="0.3">
      <c r="A59" s="3" t="s">
        <v>8</v>
      </c>
      <c r="B59" s="11">
        <f>SUM(B54:B58)</f>
        <v>21</v>
      </c>
      <c r="C59" s="13">
        <f>SUM(C54:C58)</f>
        <v>1</v>
      </c>
    </row>
    <row r="60" spans="1:3" ht="16.5" thickBot="1" x14ac:dyDescent="0.3"/>
    <row r="61" spans="1:3" ht="67.150000000000006" customHeight="1" thickBot="1" x14ac:dyDescent="0.3">
      <c r="A61" s="34" t="s">
        <v>81</v>
      </c>
      <c r="B61" s="35"/>
      <c r="C61" s="36"/>
    </row>
    <row r="62" spans="1:3" ht="16.5" thickBot="1" x14ac:dyDescent="0.3"/>
    <row r="63" spans="1:3" ht="16.5" thickBot="1" x14ac:dyDescent="0.3">
      <c r="A63" s="3" t="s">
        <v>0</v>
      </c>
      <c r="B63" s="3" t="s">
        <v>1</v>
      </c>
      <c r="C63" s="4" t="s">
        <v>2</v>
      </c>
    </row>
    <row r="64" spans="1:3" x14ac:dyDescent="0.25">
      <c r="A64" s="5" t="s">
        <v>3</v>
      </c>
      <c r="B64" s="6">
        <v>2</v>
      </c>
      <c r="C64" s="12">
        <f>B64/$B$69</f>
        <v>9.5238095238095233E-2</v>
      </c>
    </row>
    <row r="65" spans="1:3" x14ac:dyDescent="0.25">
      <c r="A65" s="7" t="s">
        <v>4</v>
      </c>
      <c r="B65" s="8">
        <v>2</v>
      </c>
      <c r="C65" s="12">
        <f t="shared" ref="C65:C68" si="2">B65/$B$69</f>
        <v>9.5238095238095233E-2</v>
      </c>
    </row>
    <row r="66" spans="1:3" x14ac:dyDescent="0.25">
      <c r="A66" s="7" t="s">
        <v>5</v>
      </c>
      <c r="B66" s="8">
        <v>7</v>
      </c>
      <c r="C66" s="12">
        <f t="shared" si="2"/>
        <v>0.33333333333333331</v>
      </c>
    </row>
    <row r="67" spans="1:3" x14ac:dyDescent="0.25">
      <c r="A67" s="7" t="s">
        <v>6</v>
      </c>
      <c r="B67" s="8">
        <v>8</v>
      </c>
      <c r="C67" s="12">
        <f t="shared" si="2"/>
        <v>0.38095238095238093</v>
      </c>
    </row>
    <row r="68" spans="1:3" ht="16.5" thickBot="1" x14ac:dyDescent="0.3">
      <c r="A68" s="9" t="s">
        <v>7</v>
      </c>
      <c r="B68" s="10">
        <v>2</v>
      </c>
      <c r="C68" s="12">
        <f t="shared" si="2"/>
        <v>9.5238095238095233E-2</v>
      </c>
    </row>
    <row r="69" spans="1:3" ht="16.5" thickBot="1" x14ac:dyDescent="0.3">
      <c r="A69" s="3" t="s">
        <v>8</v>
      </c>
      <c r="B69" s="11">
        <f>SUM(B64:B68)</f>
        <v>21</v>
      </c>
      <c r="C69" s="13">
        <f>SUM(C64:C68)</f>
        <v>0.99999999999999989</v>
      </c>
    </row>
    <row r="70" spans="1:3" ht="16.5" thickBot="1" x14ac:dyDescent="0.3"/>
    <row r="71" spans="1:3" ht="16.5" thickBot="1" x14ac:dyDescent="0.3">
      <c r="A71" s="34" t="s">
        <v>82</v>
      </c>
      <c r="B71" s="35"/>
      <c r="C71" s="36"/>
    </row>
    <row r="72" spans="1:3" ht="16.5" thickBot="1" x14ac:dyDescent="0.3"/>
    <row r="73" spans="1:3" ht="16.5" thickBot="1" x14ac:dyDescent="0.3">
      <c r="A73" s="3" t="s">
        <v>0</v>
      </c>
      <c r="B73" s="3" t="s">
        <v>1</v>
      </c>
      <c r="C73" s="4" t="s">
        <v>2</v>
      </c>
    </row>
    <row r="74" spans="1:3" x14ac:dyDescent="0.25">
      <c r="A74" s="5" t="s">
        <v>3</v>
      </c>
      <c r="B74" s="6">
        <v>4</v>
      </c>
      <c r="C74" s="12">
        <f>B74/$B$79</f>
        <v>0.19047619047619047</v>
      </c>
    </row>
    <row r="75" spans="1:3" x14ac:dyDescent="0.25">
      <c r="A75" s="7" t="s">
        <v>4</v>
      </c>
      <c r="B75" s="8">
        <v>2</v>
      </c>
      <c r="C75" s="12">
        <f t="shared" ref="C75:C78" si="3">B75/$B$79</f>
        <v>9.5238095238095233E-2</v>
      </c>
    </row>
    <row r="76" spans="1:3" x14ac:dyDescent="0.25">
      <c r="A76" s="7" t="s">
        <v>5</v>
      </c>
      <c r="B76" s="8">
        <v>6</v>
      </c>
      <c r="C76" s="12">
        <f t="shared" si="3"/>
        <v>0.2857142857142857</v>
      </c>
    </row>
    <row r="77" spans="1:3" x14ac:dyDescent="0.25">
      <c r="A77" s="7" t="s">
        <v>6</v>
      </c>
      <c r="B77" s="8">
        <v>2</v>
      </c>
      <c r="C77" s="12">
        <f t="shared" si="3"/>
        <v>9.5238095238095233E-2</v>
      </c>
    </row>
    <row r="78" spans="1:3" ht="16.5" thickBot="1" x14ac:dyDescent="0.3">
      <c r="A78" s="9" t="s">
        <v>7</v>
      </c>
      <c r="B78" s="10">
        <v>7</v>
      </c>
      <c r="C78" s="12">
        <f t="shared" si="3"/>
        <v>0.33333333333333331</v>
      </c>
    </row>
    <row r="79" spans="1:3" ht="16.5" thickBot="1" x14ac:dyDescent="0.3">
      <c r="A79" s="3" t="s">
        <v>8</v>
      </c>
      <c r="B79" s="11">
        <f>SUM(B74:B78)</f>
        <v>21</v>
      </c>
      <c r="C79" s="13">
        <f>SUM(C74:C78)</f>
        <v>1</v>
      </c>
    </row>
    <row r="80" spans="1:3" ht="16.5" thickBot="1" x14ac:dyDescent="0.3"/>
    <row r="81" spans="1:3" ht="31.15" customHeight="1" thickBot="1" x14ac:dyDescent="0.3">
      <c r="A81" s="34" t="s">
        <v>83</v>
      </c>
      <c r="B81" s="35"/>
      <c r="C81" s="36"/>
    </row>
    <row r="82" spans="1:3" ht="16.5" thickBot="1" x14ac:dyDescent="0.3"/>
    <row r="83" spans="1:3" ht="16.5" thickBot="1" x14ac:dyDescent="0.3">
      <c r="A83" s="3" t="s">
        <v>0</v>
      </c>
      <c r="B83" s="3" t="s">
        <v>1</v>
      </c>
      <c r="C83" s="4" t="s">
        <v>2</v>
      </c>
    </row>
    <row r="84" spans="1:3" x14ac:dyDescent="0.25">
      <c r="A84" s="5" t="s">
        <v>3</v>
      </c>
      <c r="B84" s="6">
        <v>2</v>
      </c>
      <c r="C84" s="12">
        <f>B84/$B$89</f>
        <v>9.5238095238095233E-2</v>
      </c>
    </row>
    <row r="85" spans="1:3" x14ac:dyDescent="0.25">
      <c r="A85" s="7" t="s">
        <v>4</v>
      </c>
      <c r="B85" s="8">
        <v>2</v>
      </c>
      <c r="C85" s="12">
        <f t="shared" ref="C85:C88" si="4">B85/$B$89</f>
        <v>9.5238095238095233E-2</v>
      </c>
    </row>
    <row r="86" spans="1:3" x14ac:dyDescent="0.25">
      <c r="A86" s="7" t="s">
        <v>5</v>
      </c>
      <c r="B86" s="8">
        <v>3</v>
      </c>
      <c r="C86" s="12">
        <f t="shared" si="4"/>
        <v>0.14285714285714285</v>
      </c>
    </row>
    <row r="87" spans="1:3" x14ac:dyDescent="0.25">
      <c r="A87" s="7" t="s">
        <v>6</v>
      </c>
      <c r="B87" s="8">
        <v>3</v>
      </c>
      <c r="C87" s="12">
        <f t="shared" si="4"/>
        <v>0.14285714285714285</v>
      </c>
    </row>
    <row r="88" spans="1:3" ht="16.5" thickBot="1" x14ac:dyDescent="0.3">
      <c r="A88" s="9" t="s">
        <v>7</v>
      </c>
      <c r="B88" s="10">
        <v>11</v>
      </c>
      <c r="C88" s="12">
        <f t="shared" si="4"/>
        <v>0.52380952380952384</v>
      </c>
    </row>
    <row r="89" spans="1:3" ht="16.5" thickBot="1" x14ac:dyDescent="0.3">
      <c r="A89" s="3" t="s">
        <v>8</v>
      </c>
      <c r="B89" s="11">
        <f>SUM(B84:B88)</f>
        <v>21</v>
      </c>
      <c r="C89" s="13">
        <f>SUM(C84:C88)</f>
        <v>1</v>
      </c>
    </row>
    <row r="90" spans="1:3" ht="16.5" thickBot="1" x14ac:dyDescent="0.3"/>
    <row r="91" spans="1:3" ht="62.25" customHeight="1" thickBot="1" x14ac:dyDescent="0.3">
      <c r="A91" s="34" t="s">
        <v>84</v>
      </c>
      <c r="B91" s="35"/>
      <c r="C91" s="36"/>
    </row>
    <row r="92" spans="1:3" ht="16.5" thickBot="1" x14ac:dyDescent="0.3"/>
    <row r="93" spans="1:3" ht="16.5" thickBot="1" x14ac:dyDescent="0.3">
      <c r="A93" s="3" t="s">
        <v>0</v>
      </c>
      <c r="B93" s="3" t="s">
        <v>1</v>
      </c>
      <c r="C93" s="4" t="s">
        <v>2</v>
      </c>
    </row>
    <row r="94" spans="1:3" x14ac:dyDescent="0.25">
      <c r="A94" s="5" t="s">
        <v>3</v>
      </c>
      <c r="B94" s="6">
        <v>1</v>
      </c>
      <c r="C94" s="12">
        <f>B94/$B$99</f>
        <v>4.7619047619047616E-2</v>
      </c>
    </row>
    <row r="95" spans="1:3" x14ac:dyDescent="0.25">
      <c r="A95" s="7" t="s">
        <v>4</v>
      </c>
      <c r="B95" s="8">
        <v>6</v>
      </c>
      <c r="C95" s="12">
        <f t="shared" ref="C95:C98" si="5">B95/$B$99</f>
        <v>0.2857142857142857</v>
      </c>
    </row>
    <row r="96" spans="1:3" x14ac:dyDescent="0.25">
      <c r="A96" s="7" t="s">
        <v>5</v>
      </c>
      <c r="B96" s="8">
        <v>2</v>
      </c>
      <c r="C96" s="12">
        <f t="shared" si="5"/>
        <v>9.5238095238095233E-2</v>
      </c>
    </row>
    <row r="97" spans="1:3" x14ac:dyDescent="0.25">
      <c r="A97" s="7" t="s">
        <v>6</v>
      </c>
      <c r="B97" s="8">
        <v>10</v>
      </c>
      <c r="C97" s="12">
        <f t="shared" si="5"/>
        <v>0.47619047619047616</v>
      </c>
    </row>
    <row r="98" spans="1:3" ht="16.5" thickBot="1" x14ac:dyDescent="0.3">
      <c r="A98" s="9" t="s">
        <v>7</v>
      </c>
      <c r="B98" s="10">
        <v>2</v>
      </c>
      <c r="C98" s="12">
        <f t="shared" si="5"/>
        <v>9.5238095238095233E-2</v>
      </c>
    </row>
    <row r="99" spans="1:3" ht="16.5" thickBot="1" x14ac:dyDescent="0.3">
      <c r="A99" s="3" t="s">
        <v>8</v>
      </c>
      <c r="B99" s="11">
        <f>SUM(B94:B98)</f>
        <v>21</v>
      </c>
      <c r="C99" s="13">
        <f>SUM(C94:C98)</f>
        <v>0.99999999999999989</v>
      </c>
    </row>
    <row r="100" spans="1:3" ht="16.5" thickBot="1" x14ac:dyDescent="0.3"/>
    <row r="101" spans="1:3" ht="61.5" customHeight="1" thickBot="1" x14ac:dyDescent="0.3">
      <c r="A101" s="34" t="s">
        <v>85</v>
      </c>
      <c r="B101" s="35"/>
      <c r="C101" s="36"/>
    </row>
    <row r="102" spans="1:3" ht="16.5" thickBot="1" x14ac:dyDescent="0.3"/>
    <row r="103" spans="1:3" ht="16.5" thickBot="1" x14ac:dyDescent="0.3">
      <c r="A103" s="3" t="s">
        <v>0</v>
      </c>
      <c r="B103" s="3" t="s">
        <v>1</v>
      </c>
      <c r="C103" s="4" t="s">
        <v>2</v>
      </c>
    </row>
    <row r="104" spans="1:3" x14ac:dyDescent="0.25">
      <c r="A104" s="5" t="s">
        <v>3</v>
      </c>
      <c r="B104" s="6">
        <v>1</v>
      </c>
      <c r="C104" s="12">
        <f>B104/$B$109</f>
        <v>4.7619047619047616E-2</v>
      </c>
    </row>
    <row r="105" spans="1:3" x14ac:dyDescent="0.25">
      <c r="A105" s="7" t="s">
        <v>4</v>
      </c>
      <c r="B105" s="8">
        <v>3</v>
      </c>
      <c r="C105" s="12">
        <f>B105/$B$109</f>
        <v>0.14285714285714285</v>
      </c>
    </row>
    <row r="106" spans="1:3" x14ac:dyDescent="0.25">
      <c r="A106" s="7" t="s">
        <v>5</v>
      </c>
      <c r="B106" s="8">
        <v>3</v>
      </c>
      <c r="C106" s="12">
        <f>B106/$B$109</f>
        <v>0.14285714285714285</v>
      </c>
    </row>
    <row r="107" spans="1:3" x14ac:dyDescent="0.25">
      <c r="A107" s="7" t="s">
        <v>6</v>
      </c>
      <c r="B107" s="8">
        <v>9</v>
      </c>
      <c r="C107" s="12">
        <f>B107/$B$109</f>
        <v>0.42857142857142855</v>
      </c>
    </row>
    <row r="108" spans="1:3" ht="16.5" thickBot="1" x14ac:dyDescent="0.3">
      <c r="A108" s="9" t="s">
        <v>7</v>
      </c>
      <c r="B108" s="10">
        <v>5</v>
      </c>
      <c r="C108" s="12">
        <f>B108/$B$109</f>
        <v>0.23809523809523808</v>
      </c>
    </row>
    <row r="109" spans="1:3" ht="16.5" thickBot="1" x14ac:dyDescent="0.3">
      <c r="A109" s="3" t="s">
        <v>8</v>
      </c>
      <c r="B109" s="11">
        <f>SUM(B104:B108)</f>
        <v>21</v>
      </c>
      <c r="C109" s="13">
        <f>SUM(C104:C108)</f>
        <v>1</v>
      </c>
    </row>
    <row r="110" spans="1:3" ht="16.5" thickBot="1" x14ac:dyDescent="0.3"/>
    <row r="111" spans="1:3" ht="65.25" customHeight="1" thickBot="1" x14ac:dyDescent="0.3">
      <c r="A111" s="34" t="s">
        <v>86</v>
      </c>
      <c r="B111" s="35"/>
      <c r="C111" s="36"/>
    </row>
    <row r="112" spans="1:3" ht="16.5" thickBot="1" x14ac:dyDescent="0.3"/>
    <row r="113" spans="1:3" ht="16.5" thickBot="1" x14ac:dyDescent="0.3">
      <c r="A113" s="3" t="s">
        <v>0</v>
      </c>
      <c r="B113" s="3" t="s">
        <v>1</v>
      </c>
      <c r="C113" s="4" t="s">
        <v>2</v>
      </c>
    </row>
    <row r="114" spans="1:3" x14ac:dyDescent="0.25">
      <c r="A114" s="5" t="s">
        <v>3</v>
      </c>
      <c r="B114" s="6">
        <v>1</v>
      </c>
      <c r="C114" s="12">
        <f>B114/$B$119</f>
        <v>4.7619047619047616E-2</v>
      </c>
    </row>
    <row r="115" spans="1:3" x14ac:dyDescent="0.25">
      <c r="A115" s="7" t="s">
        <v>4</v>
      </c>
      <c r="B115" s="8">
        <v>1</v>
      </c>
      <c r="C115" s="12">
        <f>B115/$B$119</f>
        <v>4.7619047619047616E-2</v>
      </c>
    </row>
    <row r="116" spans="1:3" x14ac:dyDescent="0.25">
      <c r="A116" s="7" t="s">
        <v>5</v>
      </c>
      <c r="B116" s="8">
        <v>2</v>
      </c>
      <c r="C116" s="12">
        <f>B116/$B$119</f>
        <v>9.5238095238095233E-2</v>
      </c>
    </row>
    <row r="117" spans="1:3" x14ac:dyDescent="0.25">
      <c r="A117" s="7" t="s">
        <v>6</v>
      </c>
      <c r="B117" s="8">
        <v>8</v>
      </c>
      <c r="C117" s="12">
        <f>B117/$B$119</f>
        <v>0.38095238095238093</v>
      </c>
    </row>
    <row r="118" spans="1:3" ht="16.5" thickBot="1" x14ac:dyDescent="0.3">
      <c r="A118" s="9" t="s">
        <v>7</v>
      </c>
      <c r="B118" s="10">
        <v>9</v>
      </c>
      <c r="C118" s="12">
        <f>B118/$B$119</f>
        <v>0.42857142857142855</v>
      </c>
    </row>
    <row r="119" spans="1:3" ht="16.5" thickBot="1" x14ac:dyDescent="0.3">
      <c r="A119" s="3" t="s">
        <v>8</v>
      </c>
      <c r="B119" s="11">
        <f>SUM(B114:B118)</f>
        <v>21</v>
      </c>
      <c r="C119" s="13">
        <f>SUM(C114:C118)</f>
        <v>1</v>
      </c>
    </row>
    <row r="120" spans="1:3" ht="16.5" thickBot="1" x14ac:dyDescent="0.3"/>
    <row r="121" spans="1:3" ht="64.5" customHeight="1" thickBot="1" x14ac:dyDescent="0.3">
      <c r="A121" s="34" t="s">
        <v>87</v>
      </c>
      <c r="B121" s="35"/>
      <c r="C121" s="36"/>
    </row>
    <row r="122" spans="1:3" ht="16.5" thickBot="1" x14ac:dyDescent="0.3"/>
    <row r="123" spans="1:3" ht="16.5" thickBot="1" x14ac:dyDescent="0.3">
      <c r="A123" s="3" t="s">
        <v>0</v>
      </c>
      <c r="B123" s="3" t="s">
        <v>1</v>
      </c>
      <c r="C123" s="4" t="s">
        <v>2</v>
      </c>
    </row>
    <row r="124" spans="1:3" x14ac:dyDescent="0.25">
      <c r="A124" s="5" t="s">
        <v>3</v>
      </c>
      <c r="B124" s="6">
        <v>0</v>
      </c>
      <c r="C124" s="12">
        <f>B124/$B$129</f>
        <v>0</v>
      </c>
    </row>
    <row r="125" spans="1:3" x14ac:dyDescent="0.25">
      <c r="A125" s="7" t="s">
        <v>4</v>
      </c>
      <c r="B125" s="8">
        <v>1</v>
      </c>
      <c r="C125" s="12">
        <f>B125/$B$129</f>
        <v>4.7619047619047616E-2</v>
      </c>
    </row>
    <row r="126" spans="1:3" x14ac:dyDescent="0.25">
      <c r="A126" s="7" t="s">
        <v>5</v>
      </c>
      <c r="B126" s="8">
        <v>1</v>
      </c>
      <c r="C126" s="12">
        <f>B126/$B$129</f>
        <v>4.7619047619047616E-2</v>
      </c>
    </row>
    <row r="127" spans="1:3" x14ac:dyDescent="0.25">
      <c r="A127" s="7" t="s">
        <v>6</v>
      </c>
      <c r="B127" s="8">
        <v>8</v>
      </c>
      <c r="C127" s="12">
        <f>B127/$B$129</f>
        <v>0.38095238095238093</v>
      </c>
    </row>
    <row r="128" spans="1:3" ht="16.5" thickBot="1" x14ac:dyDescent="0.3">
      <c r="A128" s="9" t="s">
        <v>7</v>
      </c>
      <c r="B128" s="10">
        <v>11</v>
      </c>
      <c r="C128" s="12">
        <f>B128/$B$129</f>
        <v>0.52380952380952384</v>
      </c>
    </row>
    <row r="129" spans="1:3" ht="16.5" thickBot="1" x14ac:dyDescent="0.3">
      <c r="A129" s="3" t="s">
        <v>8</v>
      </c>
      <c r="B129" s="11">
        <f>SUM(B124:B128)</f>
        <v>21</v>
      </c>
      <c r="C129" s="13">
        <f>SUM(C124:C128)</f>
        <v>1</v>
      </c>
    </row>
    <row r="130" spans="1:3" ht="16.5" thickBot="1" x14ac:dyDescent="0.3"/>
    <row r="131" spans="1:3" ht="64.5" customHeight="1" thickBot="1" x14ac:dyDescent="0.3">
      <c r="A131" s="34" t="s">
        <v>88</v>
      </c>
      <c r="B131" s="35"/>
      <c r="C131" s="36"/>
    </row>
    <row r="132" spans="1:3" ht="16.5" thickBot="1" x14ac:dyDescent="0.3"/>
    <row r="133" spans="1:3" ht="16.5" thickBot="1" x14ac:dyDescent="0.3">
      <c r="A133" s="3" t="s">
        <v>0</v>
      </c>
      <c r="B133" s="3" t="s">
        <v>1</v>
      </c>
      <c r="C133" s="4" t="s">
        <v>2</v>
      </c>
    </row>
    <row r="134" spans="1:3" x14ac:dyDescent="0.25">
      <c r="A134" s="5" t="s">
        <v>3</v>
      </c>
      <c r="B134" s="6">
        <v>0</v>
      </c>
      <c r="C134" s="12">
        <f>B134/$B$139</f>
        <v>0</v>
      </c>
    </row>
    <row r="135" spans="1:3" x14ac:dyDescent="0.25">
      <c r="A135" s="7" t="s">
        <v>4</v>
      </c>
      <c r="B135" s="8">
        <v>0</v>
      </c>
      <c r="C135" s="12">
        <f t="shared" ref="C135:C138" si="6">B135/$B$139</f>
        <v>0</v>
      </c>
    </row>
    <row r="136" spans="1:3" x14ac:dyDescent="0.25">
      <c r="A136" s="7" t="s">
        <v>5</v>
      </c>
      <c r="B136" s="8">
        <v>1</v>
      </c>
      <c r="C136" s="12">
        <f t="shared" si="6"/>
        <v>4.7619047619047616E-2</v>
      </c>
    </row>
    <row r="137" spans="1:3" x14ac:dyDescent="0.25">
      <c r="A137" s="7" t="s">
        <v>6</v>
      </c>
      <c r="B137" s="8">
        <v>5</v>
      </c>
      <c r="C137" s="12">
        <f t="shared" si="6"/>
        <v>0.23809523809523808</v>
      </c>
    </row>
    <row r="138" spans="1:3" ht="16.5" thickBot="1" x14ac:dyDescent="0.3">
      <c r="A138" s="9" t="s">
        <v>7</v>
      </c>
      <c r="B138" s="10">
        <v>15</v>
      </c>
      <c r="C138" s="12">
        <f t="shared" si="6"/>
        <v>0.7142857142857143</v>
      </c>
    </row>
    <row r="139" spans="1:3" ht="16.5" thickBot="1" x14ac:dyDescent="0.3">
      <c r="A139" s="3" t="s">
        <v>8</v>
      </c>
      <c r="B139" s="11">
        <f>SUM(B134:B138)</f>
        <v>21</v>
      </c>
      <c r="C139" s="13">
        <f>SUM(C134:C138)</f>
        <v>1</v>
      </c>
    </row>
    <row r="140" spans="1:3" ht="16.5" thickBot="1" x14ac:dyDescent="0.3"/>
    <row r="141" spans="1:3" ht="49.5" customHeight="1" thickBot="1" x14ac:dyDescent="0.3">
      <c r="A141" s="34" t="s">
        <v>89</v>
      </c>
      <c r="B141" s="35"/>
      <c r="C141" s="36"/>
    </row>
    <row r="142" spans="1:3" ht="16.5" thickBot="1" x14ac:dyDescent="0.3"/>
    <row r="143" spans="1:3" ht="16.5" thickBot="1" x14ac:dyDescent="0.3">
      <c r="A143" s="3" t="s">
        <v>0</v>
      </c>
      <c r="B143" s="3" t="s">
        <v>1</v>
      </c>
      <c r="C143" s="4" t="s">
        <v>2</v>
      </c>
    </row>
    <row r="144" spans="1:3" x14ac:dyDescent="0.25">
      <c r="A144" s="5" t="s">
        <v>3</v>
      </c>
      <c r="B144" s="6">
        <v>0</v>
      </c>
      <c r="C144" s="12">
        <f>B144/$B$149</f>
        <v>0</v>
      </c>
    </row>
    <row r="145" spans="1:3" x14ac:dyDescent="0.25">
      <c r="A145" s="7" t="s">
        <v>4</v>
      </c>
      <c r="B145" s="8">
        <v>2</v>
      </c>
      <c r="C145" s="12">
        <f t="shared" ref="C145:C148" si="7">B145/$B$149</f>
        <v>9.5238095238095233E-2</v>
      </c>
    </row>
    <row r="146" spans="1:3" x14ac:dyDescent="0.25">
      <c r="A146" s="7" t="s">
        <v>5</v>
      </c>
      <c r="B146" s="8">
        <v>0</v>
      </c>
      <c r="C146" s="12">
        <f t="shared" si="7"/>
        <v>0</v>
      </c>
    </row>
    <row r="147" spans="1:3" x14ac:dyDescent="0.25">
      <c r="A147" s="7" t="s">
        <v>6</v>
      </c>
      <c r="B147" s="8">
        <v>11</v>
      </c>
      <c r="C147" s="12">
        <f t="shared" si="7"/>
        <v>0.52380952380952384</v>
      </c>
    </row>
    <row r="148" spans="1:3" ht="16.5" thickBot="1" x14ac:dyDescent="0.3">
      <c r="A148" s="9" t="s">
        <v>7</v>
      </c>
      <c r="B148" s="10">
        <v>8</v>
      </c>
      <c r="C148" s="12">
        <f t="shared" si="7"/>
        <v>0.38095238095238093</v>
      </c>
    </row>
    <row r="149" spans="1:3" ht="16.5" thickBot="1" x14ac:dyDescent="0.3">
      <c r="A149" s="3" t="s">
        <v>8</v>
      </c>
      <c r="B149" s="11">
        <f>SUM(B144:B148)</f>
        <v>21</v>
      </c>
      <c r="C149" s="13">
        <f>SUM(C144:C148)</f>
        <v>1</v>
      </c>
    </row>
    <row r="150" spans="1:3" ht="16.5" thickBot="1" x14ac:dyDescent="0.3"/>
    <row r="151" spans="1:3" ht="48" customHeight="1" thickBot="1" x14ac:dyDescent="0.3">
      <c r="A151" s="34" t="s">
        <v>90</v>
      </c>
      <c r="B151" s="35"/>
      <c r="C151" s="36"/>
    </row>
    <row r="152" spans="1:3" ht="16.5" thickBot="1" x14ac:dyDescent="0.3"/>
    <row r="153" spans="1:3" ht="16.5" thickBot="1" x14ac:dyDescent="0.3">
      <c r="A153" s="3" t="s">
        <v>0</v>
      </c>
      <c r="B153" s="3" t="s">
        <v>1</v>
      </c>
      <c r="C153" s="4" t="s">
        <v>2</v>
      </c>
    </row>
    <row r="154" spans="1:3" x14ac:dyDescent="0.25">
      <c r="A154" s="5" t="s">
        <v>3</v>
      </c>
      <c r="B154" s="6">
        <v>0</v>
      </c>
      <c r="C154" s="12">
        <f>B154/$B$159</f>
        <v>0</v>
      </c>
    </row>
    <row r="155" spans="1:3" x14ac:dyDescent="0.25">
      <c r="A155" s="7" t="s">
        <v>4</v>
      </c>
      <c r="B155" s="8">
        <v>0</v>
      </c>
      <c r="C155" s="12">
        <f t="shared" ref="C155:C158" si="8">B155/$B$159</f>
        <v>0</v>
      </c>
    </row>
    <row r="156" spans="1:3" x14ac:dyDescent="0.25">
      <c r="A156" s="7" t="s">
        <v>5</v>
      </c>
      <c r="B156" s="8">
        <v>2</v>
      </c>
      <c r="C156" s="12">
        <f t="shared" si="8"/>
        <v>9.5238095238095233E-2</v>
      </c>
    </row>
    <row r="157" spans="1:3" x14ac:dyDescent="0.25">
      <c r="A157" s="7" t="s">
        <v>6</v>
      </c>
      <c r="B157" s="8">
        <v>5</v>
      </c>
      <c r="C157" s="12">
        <f t="shared" si="8"/>
        <v>0.23809523809523808</v>
      </c>
    </row>
    <row r="158" spans="1:3" ht="16.5" thickBot="1" x14ac:dyDescent="0.3">
      <c r="A158" s="9" t="s">
        <v>7</v>
      </c>
      <c r="B158" s="10">
        <v>14</v>
      </c>
      <c r="C158" s="12">
        <f t="shared" si="8"/>
        <v>0.66666666666666663</v>
      </c>
    </row>
    <row r="159" spans="1:3" ht="16.5" thickBot="1" x14ac:dyDescent="0.3">
      <c r="A159" s="3" t="s">
        <v>8</v>
      </c>
      <c r="B159" s="11">
        <f>SUM(B154:B158)</f>
        <v>21</v>
      </c>
      <c r="C159" s="13">
        <f>SUM(C154:C158)</f>
        <v>1</v>
      </c>
    </row>
    <row r="160" spans="1:3" ht="16.5" thickBot="1" x14ac:dyDescent="0.3"/>
    <row r="161" spans="1:3" ht="48.75" customHeight="1" thickBot="1" x14ac:dyDescent="0.3">
      <c r="A161" s="34" t="s">
        <v>91</v>
      </c>
      <c r="B161" s="35"/>
      <c r="C161" s="36"/>
    </row>
    <row r="162" spans="1:3" ht="16.5" thickBot="1" x14ac:dyDescent="0.3"/>
    <row r="163" spans="1:3" ht="16.5" thickBot="1" x14ac:dyDescent="0.3">
      <c r="A163" s="3" t="s">
        <v>0</v>
      </c>
      <c r="B163" s="3" t="s">
        <v>1</v>
      </c>
      <c r="C163" s="4" t="s">
        <v>2</v>
      </c>
    </row>
    <row r="164" spans="1:3" x14ac:dyDescent="0.25">
      <c r="A164" s="5" t="s">
        <v>3</v>
      </c>
      <c r="B164" s="6">
        <v>0</v>
      </c>
      <c r="C164" s="12">
        <f>B164/$B$169</f>
        <v>0</v>
      </c>
    </row>
    <row r="165" spans="1:3" x14ac:dyDescent="0.25">
      <c r="A165" s="7" t="s">
        <v>4</v>
      </c>
      <c r="B165" s="8">
        <v>0</v>
      </c>
      <c r="C165" s="12">
        <f t="shared" ref="C165:C168" si="9">B165/$B$169</f>
        <v>0</v>
      </c>
    </row>
    <row r="166" spans="1:3" x14ac:dyDescent="0.25">
      <c r="A166" s="7" t="s">
        <v>5</v>
      </c>
      <c r="B166" s="8">
        <v>1</v>
      </c>
      <c r="C166" s="12">
        <f t="shared" si="9"/>
        <v>4.7619047619047616E-2</v>
      </c>
    </row>
    <row r="167" spans="1:3" x14ac:dyDescent="0.25">
      <c r="A167" s="7" t="s">
        <v>6</v>
      </c>
      <c r="B167" s="8">
        <v>3</v>
      </c>
      <c r="C167" s="12">
        <f t="shared" si="9"/>
        <v>0.14285714285714285</v>
      </c>
    </row>
    <row r="168" spans="1:3" ht="16.5" thickBot="1" x14ac:dyDescent="0.3">
      <c r="A168" s="9" t="s">
        <v>7</v>
      </c>
      <c r="B168" s="10">
        <v>17</v>
      </c>
      <c r="C168" s="12">
        <f t="shared" si="9"/>
        <v>0.80952380952380953</v>
      </c>
    </row>
    <row r="169" spans="1:3" ht="16.5" thickBot="1" x14ac:dyDescent="0.3">
      <c r="A169" s="3" t="s">
        <v>8</v>
      </c>
      <c r="B169" s="11">
        <f>SUM(B164:B168)</f>
        <v>21</v>
      </c>
      <c r="C169" s="13">
        <f>SUM(C164:C168)</f>
        <v>1</v>
      </c>
    </row>
    <row r="170" spans="1:3" ht="16.5" thickBot="1" x14ac:dyDescent="0.3"/>
    <row r="171" spans="1:3" ht="32.25" customHeight="1" thickBot="1" x14ac:dyDescent="0.3">
      <c r="A171" s="34" t="s">
        <v>92</v>
      </c>
      <c r="B171" s="35"/>
      <c r="C171" s="36"/>
    </row>
    <row r="172" spans="1:3" ht="16.5" thickBot="1" x14ac:dyDescent="0.3"/>
    <row r="173" spans="1:3" ht="16.5" thickBot="1" x14ac:dyDescent="0.3">
      <c r="A173" s="3" t="s">
        <v>0</v>
      </c>
      <c r="B173" s="3" t="s">
        <v>1</v>
      </c>
      <c r="C173" s="4" t="s">
        <v>2</v>
      </c>
    </row>
    <row r="174" spans="1:3" x14ac:dyDescent="0.25">
      <c r="A174" s="5" t="s">
        <v>3</v>
      </c>
      <c r="B174" s="6">
        <v>0</v>
      </c>
      <c r="C174" s="12">
        <f>B174/$B$179</f>
        <v>0</v>
      </c>
    </row>
    <row r="175" spans="1:3" x14ac:dyDescent="0.25">
      <c r="A175" s="7" t="s">
        <v>4</v>
      </c>
      <c r="B175" s="8">
        <v>0</v>
      </c>
      <c r="C175" s="12">
        <f t="shared" ref="C175:C178" si="10">B175/$B$179</f>
        <v>0</v>
      </c>
    </row>
    <row r="176" spans="1:3" x14ac:dyDescent="0.25">
      <c r="A176" s="7" t="s">
        <v>5</v>
      </c>
      <c r="B176" s="8">
        <v>3</v>
      </c>
      <c r="C176" s="12">
        <f t="shared" si="10"/>
        <v>0.14285714285714285</v>
      </c>
    </row>
    <row r="177" spans="1:3" x14ac:dyDescent="0.25">
      <c r="A177" s="7" t="s">
        <v>6</v>
      </c>
      <c r="B177" s="8">
        <v>10</v>
      </c>
      <c r="C177" s="12">
        <f t="shared" si="10"/>
        <v>0.47619047619047616</v>
      </c>
    </row>
    <row r="178" spans="1:3" ht="16.5" thickBot="1" x14ac:dyDescent="0.3">
      <c r="A178" s="9" t="s">
        <v>7</v>
      </c>
      <c r="B178" s="10">
        <v>8</v>
      </c>
      <c r="C178" s="12">
        <f t="shared" si="10"/>
        <v>0.38095238095238093</v>
      </c>
    </row>
    <row r="179" spans="1:3" ht="16.5" thickBot="1" x14ac:dyDescent="0.3">
      <c r="A179" s="3" t="s">
        <v>8</v>
      </c>
      <c r="B179" s="11">
        <f>SUM(B174:B178)</f>
        <v>21</v>
      </c>
      <c r="C179" s="13">
        <f>SUM(C174:C178)</f>
        <v>1</v>
      </c>
    </row>
    <row r="180" spans="1:3" ht="16.5" thickBot="1" x14ac:dyDescent="0.3"/>
    <row r="181" spans="1:3" ht="32.25" customHeight="1" thickBot="1" x14ac:dyDescent="0.3">
      <c r="A181" s="34" t="s">
        <v>93</v>
      </c>
      <c r="B181" s="35"/>
      <c r="C181" s="36"/>
    </row>
    <row r="182" spans="1:3" ht="16.5" thickBot="1" x14ac:dyDescent="0.3"/>
    <row r="183" spans="1:3" ht="16.5" thickBot="1" x14ac:dyDescent="0.3">
      <c r="A183" s="3" t="s">
        <v>0</v>
      </c>
      <c r="B183" s="3" t="s">
        <v>1</v>
      </c>
      <c r="C183" s="4" t="s">
        <v>2</v>
      </c>
    </row>
    <row r="184" spans="1:3" x14ac:dyDescent="0.25">
      <c r="A184" s="5" t="s">
        <v>3</v>
      </c>
      <c r="B184" s="6">
        <v>0</v>
      </c>
      <c r="C184" s="12">
        <f>B184/$B$189</f>
        <v>0</v>
      </c>
    </row>
    <row r="185" spans="1:3" x14ac:dyDescent="0.25">
      <c r="A185" s="7" t="s">
        <v>4</v>
      </c>
      <c r="B185" s="8">
        <v>1</v>
      </c>
      <c r="C185" s="12">
        <f t="shared" ref="C185:C188" si="11">B185/$B$189</f>
        <v>4.7619047619047616E-2</v>
      </c>
    </row>
    <row r="186" spans="1:3" x14ac:dyDescent="0.25">
      <c r="A186" s="7" t="s">
        <v>5</v>
      </c>
      <c r="B186" s="8">
        <v>2</v>
      </c>
      <c r="C186" s="12">
        <f t="shared" si="11"/>
        <v>9.5238095238095233E-2</v>
      </c>
    </row>
    <row r="187" spans="1:3" x14ac:dyDescent="0.25">
      <c r="A187" s="7" t="s">
        <v>6</v>
      </c>
      <c r="B187" s="8">
        <v>7</v>
      </c>
      <c r="C187" s="12">
        <f t="shared" si="11"/>
        <v>0.33333333333333331</v>
      </c>
    </row>
    <row r="188" spans="1:3" ht="16.5" thickBot="1" x14ac:dyDescent="0.3">
      <c r="A188" s="9" t="s">
        <v>7</v>
      </c>
      <c r="B188" s="10">
        <v>11</v>
      </c>
      <c r="C188" s="12">
        <f t="shared" si="11"/>
        <v>0.52380952380952384</v>
      </c>
    </row>
    <row r="189" spans="1:3" ht="16.5" thickBot="1" x14ac:dyDescent="0.3">
      <c r="A189" s="3" t="s">
        <v>8</v>
      </c>
      <c r="B189" s="11">
        <f>SUM(B184:B188)</f>
        <v>21</v>
      </c>
      <c r="C189" s="13">
        <f>SUM(C184:C188)</f>
        <v>1</v>
      </c>
    </row>
    <row r="190" spans="1:3" ht="16.5" thickBot="1" x14ac:dyDescent="0.3"/>
    <row r="191" spans="1:3" ht="16.5" thickBot="1" x14ac:dyDescent="0.3">
      <c r="A191" s="34" t="s">
        <v>94</v>
      </c>
      <c r="B191" s="35"/>
      <c r="C191" s="36"/>
    </row>
    <row r="192" spans="1:3" ht="16.5" thickBot="1" x14ac:dyDescent="0.3"/>
    <row r="193" spans="1:3" ht="16.5" thickBot="1" x14ac:dyDescent="0.3">
      <c r="A193" s="3" t="s">
        <v>0</v>
      </c>
      <c r="B193" s="3" t="s">
        <v>1</v>
      </c>
      <c r="C193" s="4" t="s">
        <v>2</v>
      </c>
    </row>
    <row r="194" spans="1:3" x14ac:dyDescent="0.25">
      <c r="A194" s="5" t="s">
        <v>3</v>
      </c>
      <c r="B194" s="6">
        <v>0</v>
      </c>
      <c r="C194" s="12">
        <f>B194/$B$199</f>
        <v>0</v>
      </c>
    </row>
    <row r="195" spans="1:3" x14ac:dyDescent="0.25">
      <c r="A195" s="7" t="s">
        <v>4</v>
      </c>
      <c r="B195" s="8">
        <v>2</v>
      </c>
      <c r="C195" s="12">
        <f t="shared" ref="C195:C198" si="12">B195/$B$199</f>
        <v>9.5238095238095233E-2</v>
      </c>
    </row>
    <row r="196" spans="1:3" x14ac:dyDescent="0.25">
      <c r="A196" s="7" t="s">
        <v>5</v>
      </c>
      <c r="B196" s="8">
        <v>2</v>
      </c>
      <c r="C196" s="12">
        <f t="shared" si="12"/>
        <v>9.5238095238095233E-2</v>
      </c>
    </row>
    <row r="197" spans="1:3" x14ac:dyDescent="0.25">
      <c r="A197" s="7" t="s">
        <v>6</v>
      </c>
      <c r="B197" s="8">
        <v>5</v>
      </c>
      <c r="C197" s="12">
        <f t="shared" si="12"/>
        <v>0.23809523809523808</v>
      </c>
    </row>
    <row r="198" spans="1:3" ht="16.5" thickBot="1" x14ac:dyDescent="0.3">
      <c r="A198" s="9" t="s">
        <v>7</v>
      </c>
      <c r="B198" s="10">
        <v>12</v>
      </c>
      <c r="C198" s="12">
        <f t="shared" si="12"/>
        <v>0.5714285714285714</v>
      </c>
    </row>
    <row r="199" spans="1:3" ht="16.5" thickBot="1" x14ac:dyDescent="0.3">
      <c r="A199" s="3" t="s">
        <v>8</v>
      </c>
      <c r="B199" s="11">
        <f>SUM(B194:B198)</f>
        <v>21</v>
      </c>
      <c r="C199" s="13">
        <f>SUM(C194:C198)</f>
        <v>1</v>
      </c>
    </row>
  </sheetData>
  <mergeCells count="20">
    <mergeCell ref="A151:C151"/>
    <mergeCell ref="A161:C161"/>
    <mergeCell ref="A171:C171"/>
    <mergeCell ref="A181:C181"/>
    <mergeCell ref="A191:C191"/>
    <mergeCell ref="A141:C141"/>
    <mergeCell ref="A71:C71"/>
    <mergeCell ref="A81:C81"/>
    <mergeCell ref="A51:C51"/>
    <mergeCell ref="A61:C61"/>
    <mergeCell ref="A91:C91"/>
    <mergeCell ref="A101:C101"/>
    <mergeCell ref="A111:C111"/>
    <mergeCell ref="A121:C121"/>
    <mergeCell ref="A131:C131"/>
    <mergeCell ref="A21:C21"/>
    <mergeCell ref="A31:C31"/>
    <mergeCell ref="A41:C41"/>
    <mergeCell ref="A1:C1"/>
    <mergeCell ref="A11:C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opLeftCell="A241" workbookViewId="0">
      <selection activeCell="K211" sqref="K211"/>
    </sheetView>
  </sheetViews>
  <sheetFormatPr defaultColWidth="9.140625" defaultRowHeight="15.75" x14ac:dyDescent="0.25"/>
  <cols>
    <col min="1" max="1" width="22" style="2" bestFit="1" customWidth="1"/>
    <col min="2" max="2" width="16.140625" style="2" bestFit="1" customWidth="1"/>
    <col min="3" max="3" width="21.28515625" style="2" bestFit="1" customWidth="1"/>
    <col min="4" max="16384" width="9.140625" style="2"/>
  </cols>
  <sheetData>
    <row r="1" spans="1:8" ht="32.25" customHeight="1" thickBot="1" x14ac:dyDescent="0.3">
      <c r="A1" s="34" t="s">
        <v>76</v>
      </c>
      <c r="B1" s="35"/>
      <c r="C1" s="36"/>
      <c r="D1" s="1"/>
      <c r="E1" s="1"/>
      <c r="F1" s="1"/>
      <c r="G1" s="1"/>
      <c r="H1" s="1"/>
    </row>
    <row r="2" spans="1:8" ht="16.5" thickBot="1" x14ac:dyDescent="0.3"/>
    <row r="3" spans="1:8" ht="16.5" thickBot="1" x14ac:dyDescent="0.3">
      <c r="A3" s="3" t="s">
        <v>0</v>
      </c>
      <c r="B3" s="3" t="s">
        <v>1</v>
      </c>
      <c r="C3" s="4" t="s">
        <v>2</v>
      </c>
    </row>
    <row r="4" spans="1:8" x14ac:dyDescent="0.25">
      <c r="A4" s="5" t="s">
        <v>3</v>
      </c>
      <c r="B4" s="6">
        <v>2</v>
      </c>
      <c r="C4" s="12">
        <f>B4/$B$9</f>
        <v>0.1111111111111111</v>
      </c>
    </row>
    <row r="5" spans="1:8" x14ac:dyDescent="0.25">
      <c r="A5" s="7" t="s">
        <v>4</v>
      </c>
      <c r="B5" s="8">
        <v>6</v>
      </c>
      <c r="C5" s="12">
        <f t="shared" ref="C5:C8" si="0">B5/$B$9</f>
        <v>0.33333333333333331</v>
      </c>
    </row>
    <row r="6" spans="1:8" x14ac:dyDescent="0.25">
      <c r="A6" s="7" t="s">
        <v>5</v>
      </c>
      <c r="B6" s="8">
        <v>6</v>
      </c>
      <c r="C6" s="12">
        <f t="shared" si="0"/>
        <v>0.33333333333333331</v>
      </c>
    </row>
    <row r="7" spans="1:8" x14ac:dyDescent="0.25">
      <c r="A7" s="7" t="s">
        <v>6</v>
      </c>
      <c r="B7" s="8">
        <v>1</v>
      </c>
      <c r="C7" s="12">
        <f t="shared" si="0"/>
        <v>5.5555555555555552E-2</v>
      </c>
    </row>
    <row r="8" spans="1:8" ht="16.5" thickBot="1" x14ac:dyDescent="0.3">
      <c r="A8" s="9" t="s">
        <v>7</v>
      </c>
      <c r="B8" s="10">
        <v>3</v>
      </c>
      <c r="C8" s="12">
        <f t="shared" si="0"/>
        <v>0.16666666666666666</v>
      </c>
    </row>
    <row r="9" spans="1:8" ht="16.5" thickBot="1" x14ac:dyDescent="0.3">
      <c r="A9" s="3" t="s">
        <v>8</v>
      </c>
      <c r="B9" s="11">
        <f>SUM(B4:B8)</f>
        <v>18</v>
      </c>
      <c r="C9" s="13">
        <f>SUM(C4:C8)</f>
        <v>0.99999999999999989</v>
      </c>
    </row>
    <row r="10" spans="1:8" ht="16.5" thickBot="1" x14ac:dyDescent="0.3"/>
    <row r="11" spans="1:8" ht="32.25" customHeight="1" thickBot="1" x14ac:dyDescent="0.3">
      <c r="A11" s="34" t="s">
        <v>77</v>
      </c>
      <c r="B11" s="35"/>
      <c r="C11" s="36"/>
    </row>
    <row r="12" spans="1:8" ht="16.5" thickBot="1" x14ac:dyDescent="0.3"/>
    <row r="13" spans="1:8" ht="16.5" thickBot="1" x14ac:dyDescent="0.3">
      <c r="A13" s="3" t="s">
        <v>0</v>
      </c>
      <c r="B13" s="3" t="s">
        <v>1</v>
      </c>
      <c r="C13" s="4" t="s">
        <v>2</v>
      </c>
    </row>
    <row r="14" spans="1:8" x14ac:dyDescent="0.25">
      <c r="A14" s="5" t="s">
        <v>3</v>
      </c>
      <c r="B14" s="6">
        <v>0</v>
      </c>
      <c r="C14" s="12">
        <f>B14/$B$19</f>
        <v>0</v>
      </c>
    </row>
    <row r="15" spans="1:8" x14ac:dyDescent="0.25">
      <c r="A15" s="7" t="s">
        <v>4</v>
      </c>
      <c r="B15" s="8">
        <v>1</v>
      </c>
      <c r="C15" s="12">
        <f t="shared" ref="C15:C18" si="1">B15/$B$19</f>
        <v>5.5555555555555552E-2</v>
      </c>
    </row>
    <row r="16" spans="1:8" x14ac:dyDescent="0.25">
      <c r="A16" s="7" t="s">
        <v>5</v>
      </c>
      <c r="B16" s="8">
        <v>6</v>
      </c>
      <c r="C16" s="12">
        <f t="shared" si="1"/>
        <v>0.33333333333333331</v>
      </c>
    </row>
    <row r="17" spans="1:8" x14ac:dyDescent="0.25">
      <c r="A17" s="7" t="s">
        <v>6</v>
      </c>
      <c r="B17" s="8">
        <v>6</v>
      </c>
      <c r="C17" s="12">
        <f t="shared" si="1"/>
        <v>0.33333333333333331</v>
      </c>
    </row>
    <row r="18" spans="1:8" ht="16.5" thickBot="1" x14ac:dyDescent="0.3">
      <c r="A18" s="9" t="s">
        <v>7</v>
      </c>
      <c r="B18" s="10">
        <v>5</v>
      </c>
      <c r="C18" s="12">
        <f t="shared" si="1"/>
        <v>0.27777777777777779</v>
      </c>
    </row>
    <row r="19" spans="1:8" ht="16.5" thickBot="1" x14ac:dyDescent="0.3">
      <c r="A19" s="3" t="s">
        <v>8</v>
      </c>
      <c r="B19" s="11">
        <f>SUM(B14:B18)</f>
        <v>18</v>
      </c>
      <c r="C19" s="13">
        <f>SUM(C14:C18)</f>
        <v>0.99999999999999989</v>
      </c>
    </row>
    <row r="20" spans="1:8" ht="16.5" thickBot="1" x14ac:dyDescent="0.3"/>
    <row r="21" spans="1:8" ht="30.75" customHeight="1" thickBot="1" x14ac:dyDescent="0.3">
      <c r="A21" s="34" t="s">
        <v>78</v>
      </c>
      <c r="B21" s="35"/>
      <c r="C21" s="36"/>
      <c r="D21" s="1"/>
      <c r="E21" s="1"/>
      <c r="F21" s="1"/>
      <c r="G21" s="1"/>
      <c r="H21" s="1"/>
    </row>
    <row r="22" spans="1:8" ht="16.5" thickBot="1" x14ac:dyDescent="0.3"/>
    <row r="23" spans="1:8" ht="16.5" thickBot="1" x14ac:dyDescent="0.3">
      <c r="A23" s="3" t="s">
        <v>0</v>
      </c>
      <c r="B23" s="3" t="s">
        <v>1</v>
      </c>
      <c r="C23" s="4" t="s">
        <v>2</v>
      </c>
    </row>
    <row r="24" spans="1:8" x14ac:dyDescent="0.25">
      <c r="A24" s="5" t="s">
        <v>3</v>
      </c>
      <c r="B24" s="6">
        <v>0</v>
      </c>
      <c r="C24" s="12">
        <f>B24/$B$29</f>
        <v>0</v>
      </c>
    </row>
    <row r="25" spans="1:8" x14ac:dyDescent="0.25">
      <c r="A25" s="7" t="s">
        <v>4</v>
      </c>
      <c r="B25" s="8">
        <v>5</v>
      </c>
      <c r="C25" s="12">
        <f t="shared" ref="C25:C28" si="2">B25/$B$29</f>
        <v>0.23809523809523808</v>
      </c>
    </row>
    <row r="26" spans="1:8" x14ac:dyDescent="0.25">
      <c r="A26" s="7" t="s">
        <v>5</v>
      </c>
      <c r="B26" s="8">
        <v>10</v>
      </c>
      <c r="C26" s="12">
        <f t="shared" si="2"/>
        <v>0.47619047619047616</v>
      </c>
    </row>
    <row r="27" spans="1:8" x14ac:dyDescent="0.25">
      <c r="A27" s="7" t="s">
        <v>6</v>
      </c>
      <c r="B27" s="8">
        <v>5</v>
      </c>
      <c r="C27" s="12">
        <f t="shared" si="2"/>
        <v>0.23809523809523808</v>
      </c>
    </row>
    <row r="28" spans="1:8" ht="16.5" thickBot="1" x14ac:dyDescent="0.3">
      <c r="A28" s="9" t="s">
        <v>7</v>
      </c>
      <c r="B28" s="10">
        <v>1</v>
      </c>
      <c r="C28" s="12">
        <f t="shared" si="2"/>
        <v>4.7619047619047616E-2</v>
      </c>
    </row>
    <row r="29" spans="1:8" ht="16.5" thickBot="1" x14ac:dyDescent="0.3">
      <c r="A29" s="3" t="s">
        <v>8</v>
      </c>
      <c r="B29" s="11">
        <f>SUM(B24:B28)</f>
        <v>21</v>
      </c>
      <c r="C29" s="13">
        <f>SUM(C24:C28)</f>
        <v>1</v>
      </c>
    </row>
    <row r="30" spans="1:8" ht="16.5" thickBot="1" x14ac:dyDescent="0.3"/>
    <row r="31" spans="1:8" ht="31.5" customHeight="1" thickBot="1" x14ac:dyDescent="0.3">
      <c r="A31" s="34" t="s">
        <v>79</v>
      </c>
      <c r="B31" s="35"/>
      <c r="C31" s="36"/>
    </row>
    <row r="32" spans="1:8" ht="16.5" thickBot="1" x14ac:dyDescent="0.3"/>
    <row r="33" spans="1:3" ht="16.5" thickBot="1" x14ac:dyDescent="0.3">
      <c r="A33" s="3" t="s">
        <v>0</v>
      </c>
      <c r="B33" s="3" t="s">
        <v>1</v>
      </c>
      <c r="C33" s="4" t="s">
        <v>2</v>
      </c>
    </row>
    <row r="34" spans="1:3" x14ac:dyDescent="0.25">
      <c r="A34" s="5" t="s">
        <v>3</v>
      </c>
      <c r="B34" s="6">
        <v>1</v>
      </c>
      <c r="C34" s="12">
        <f>B34/$B$39</f>
        <v>4.7619047619047616E-2</v>
      </c>
    </row>
    <row r="35" spans="1:3" x14ac:dyDescent="0.25">
      <c r="A35" s="7" t="s">
        <v>4</v>
      </c>
      <c r="B35" s="8">
        <v>0</v>
      </c>
      <c r="C35" s="12">
        <f>B35/$B$39</f>
        <v>0</v>
      </c>
    </row>
    <row r="36" spans="1:3" x14ac:dyDescent="0.25">
      <c r="A36" s="7" t="s">
        <v>5</v>
      </c>
      <c r="B36" s="8">
        <v>4</v>
      </c>
      <c r="C36" s="12">
        <f>B36/$B$39</f>
        <v>0.19047619047619047</v>
      </c>
    </row>
    <row r="37" spans="1:3" x14ac:dyDescent="0.25">
      <c r="A37" s="7" t="s">
        <v>6</v>
      </c>
      <c r="B37" s="8">
        <v>6</v>
      </c>
      <c r="C37" s="12">
        <f>B37/$B$39</f>
        <v>0.2857142857142857</v>
      </c>
    </row>
    <row r="38" spans="1:3" ht="16.5" thickBot="1" x14ac:dyDescent="0.3">
      <c r="A38" s="9" t="s">
        <v>7</v>
      </c>
      <c r="B38" s="10">
        <v>10</v>
      </c>
      <c r="C38" s="12">
        <f>B38/$B$39</f>
        <v>0.47619047619047616</v>
      </c>
    </row>
    <row r="39" spans="1:3" ht="16.5" thickBot="1" x14ac:dyDescent="0.3">
      <c r="A39" s="3" t="s">
        <v>8</v>
      </c>
      <c r="B39" s="11">
        <f>SUM(B34:B38)</f>
        <v>21</v>
      </c>
      <c r="C39" s="13">
        <f>SUM(C34:C38)</f>
        <v>0.99999999999999989</v>
      </c>
    </row>
    <row r="40" spans="1:3" ht="16.5" thickBot="1" x14ac:dyDescent="0.3"/>
    <row r="41" spans="1:3" ht="32.25" customHeight="1" thickBot="1" x14ac:dyDescent="0.3">
      <c r="A41" s="34" t="s">
        <v>13</v>
      </c>
      <c r="B41" s="35"/>
      <c r="C41" s="36"/>
    </row>
    <row r="42" spans="1:3" ht="16.5" thickBot="1" x14ac:dyDescent="0.3"/>
    <row r="43" spans="1:3" ht="16.5" thickBot="1" x14ac:dyDescent="0.3">
      <c r="A43" s="3" t="s">
        <v>0</v>
      </c>
      <c r="B43" s="3" t="s">
        <v>1</v>
      </c>
      <c r="C43" s="4" t="s">
        <v>2</v>
      </c>
    </row>
    <row r="44" spans="1:3" x14ac:dyDescent="0.25">
      <c r="A44" s="5" t="s">
        <v>3</v>
      </c>
      <c r="B44" s="6">
        <v>5</v>
      </c>
      <c r="C44" s="12">
        <f>B44/$B$49</f>
        <v>0.23809523809523808</v>
      </c>
    </row>
    <row r="45" spans="1:3" x14ac:dyDescent="0.25">
      <c r="A45" s="7" t="s">
        <v>4</v>
      </c>
      <c r="B45" s="8">
        <v>6</v>
      </c>
      <c r="C45" s="12">
        <f t="shared" ref="C45:C48" si="3">B45/$B$49</f>
        <v>0.2857142857142857</v>
      </c>
    </row>
    <row r="46" spans="1:3" x14ac:dyDescent="0.25">
      <c r="A46" s="7" t="s">
        <v>5</v>
      </c>
      <c r="B46" s="8">
        <v>7</v>
      </c>
      <c r="C46" s="12">
        <f t="shared" si="3"/>
        <v>0.33333333333333331</v>
      </c>
    </row>
    <row r="47" spans="1:3" x14ac:dyDescent="0.25">
      <c r="A47" s="7" t="s">
        <v>6</v>
      </c>
      <c r="B47" s="8">
        <v>1</v>
      </c>
      <c r="C47" s="12">
        <f t="shared" si="3"/>
        <v>4.7619047619047616E-2</v>
      </c>
    </row>
    <row r="48" spans="1:3" ht="16.5" thickBot="1" x14ac:dyDescent="0.3">
      <c r="A48" s="9" t="s">
        <v>7</v>
      </c>
      <c r="B48" s="10">
        <v>2</v>
      </c>
      <c r="C48" s="12">
        <f t="shared" si="3"/>
        <v>9.5238095238095233E-2</v>
      </c>
    </row>
    <row r="49" spans="1:3" ht="16.5" thickBot="1" x14ac:dyDescent="0.3">
      <c r="A49" s="3" t="s">
        <v>8</v>
      </c>
      <c r="B49" s="11">
        <f>SUM(B44:B48)</f>
        <v>21</v>
      </c>
      <c r="C49" s="13">
        <f>SUM(C44:C48)</f>
        <v>0.99999999999999989</v>
      </c>
    </row>
    <row r="50" spans="1:3" ht="16.5" thickBot="1" x14ac:dyDescent="0.3"/>
    <row r="51" spans="1:3" ht="48" customHeight="1" thickBot="1" x14ac:dyDescent="0.3">
      <c r="A51" s="34" t="s">
        <v>14</v>
      </c>
      <c r="B51" s="35"/>
      <c r="C51" s="36"/>
    </row>
    <row r="52" spans="1:3" ht="16.5" thickBot="1" x14ac:dyDescent="0.3"/>
    <row r="53" spans="1:3" ht="16.5" thickBot="1" x14ac:dyDescent="0.3">
      <c r="A53" s="3" t="s">
        <v>0</v>
      </c>
      <c r="B53" s="3" t="s">
        <v>1</v>
      </c>
      <c r="C53" s="4" t="s">
        <v>2</v>
      </c>
    </row>
    <row r="54" spans="1:3" x14ac:dyDescent="0.25">
      <c r="A54" s="5" t="s">
        <v>3</v>
      </c>
      <c r="B54" s="6">
        <v>4</v>
      </c>
      <c r="C54" s="12">
        <f>B54/$B$59</f>
        <v>0.19047619047619047</v>
      </c>
    </row>
    <row r="55" spans="1:3" x14ac:dyDescent="0.25">
      <c r="A55" s="7" t="s">
        <v>4</v>
      </c>
      <c r="B55" s="8">
        <v>8</v>
      </c>
      <c r="C55" s="12">
        <f t="shared" ref="C55:C58" si="4">B55/$B$59</f>
        <v>0.38095238095238093</v>
      </c>
    </row>
    <row r="56" spans="1:3" x14ac:dyDescent="0.25">
      <c r="A56" s="7" t="s">
        <v>5</v>
      </c>
      <c r="B56" s="8">
        <v>4</v>
      </c>
      <c r="C56" s="12">
        <f t="shared" si="4"/>
        <v>0.19047619047619047</v>
      </c>
    </row>
    <row r="57" spans="1:3" x14ac:dyDescent="0.25">
      <c r="A57" s="7" t="s">
        <v>6</v>
      </c>
      <c r="B57" s="8">
        <v>3</v>
      </c>
      <c r="C57" s="12">
        <f t="shared" si="4"/>
        <v>0.14285714285714285</v>
      </c>
    </row>
    <row r="58" spans="1:3" ht="16.5" thickBot="1" x14ac:dyDescent="0.3">
      <c r="A58" s="9" t="s">
        <v>7</v>
      </c>
      <c r="B58" s="10">
        <v>2</v>
      </c>
      <c r="C58" s="12">
        <f t="shared" si="4"/>
        <v>9.5238095238095233E-2</v>
      </c>
    </row>
    <row r="59" spans="1:3" ht="16.5" thickBot="1" x14ac:dyDescent="0.3">
      <c r="A59" s="3" t="s">
        <v>8</v>
      </c>
      <c r="B59" s="11">
        <f>SUM(B54:B58)</f>
        <v>21</v>
      </c>
      <c r="C59" s="13">
        <f>SUM(C54:C58)</f>
        <v>0.99999999999999989</v>
      </c>
    </row>
    <row r="60" spans="1:3" ht="16.5" thickBot="1" x14ac:dyDescent="0.3"/>
    <row r="61" spans="1:3" ht="50.45" customHeight="1" thickBot="1" x14ac:dyDescent="0.3">
      <c r="A61" s="34" t="s">
        <v>15</v>
      </c>
      <c r="B61" s="35"/>
      <c r="C61" s="36"/>
    </row>
    <row r="62" spans="1:3" ht="16.5" thickBot="1" x14ac:dyDescent="0.3"/>
    <row r="63" spans="1:3" ht="16.5" thickBot="1" x14ac:dyDescent="0.3">
      <c r="A63" s="3" t="s">
        <v>0</v>
      </c>
      <c r="B63" s="3" t="s">
        <v>1</v>
      </c>
      <c r="C63" s="4" t="s">
        <v>2</v>
      </c>
    </row>
    <row r="64" spans="1:3" x14ac:dyDescent="0.25">
      <c r="A64" s="5" t="s">
        <v>3</v>
      </c>
      <c r="B64" s="6">
        <v>4</v>
      </c>
      <c r="C64" s="12">
        <f>B64/$B$69</f>
        <v>0.19047619047619047</v>
      </c>
    </row>
    <row r="65" spans="1:3" x14ac:dyDescent="0.25">
      <c r="A65" s="7" t="s">
        <v>4</v>
      </c>
      <c r="B65" s="8">
        <v>4</v>
      </c>
      <c r="C65" s="12">
        <f>B65/$B$69</f>
        <v>0.19047619047619047</v>
      </c>
    </row>
    <row r="66" spans="1:3" x14ac:dyDescent="0.25">
      <c r="A66" s="7" t="s">
        <v>5</v>
      </c>
      <c r="B66" s="8">
        <v>9</v>
      </c>
      <c r="C66" s="12">
        <f>B66/$B$69</f>
        <v>0.42857142857142855</v>
      </c>
    </row>
    <row r="67" spans="1:3" x14ac:dyDescent="0.25">
      <c r="A67" s="7" t="s">
        <v>6</v>
      </c>
      <c r="B67" s="8">
        <v>2</v>
      </c>
      <c r="C67" s="12">
        <f>B67/$B$69</f>
        <v>9.5238095238095233E-2</v>
      </c>
    </row>
    <row r="68" spans="1:3" ht="16.5" thickBot="1" x14ac:dyDescent="0.3">
      <c r="A68" s="9" t="s">
        <v>7</v>
      </c>
      <c r="B68" s="10">
        <v>2</v>
      </c>
      <c r="C68" s="12">
        <f>B68/$B$69</f>
        <v>9.5238095238095233E-2</v>
      </c>
    </row>
    <row r="69" spans="1:3" ht="16.5" thickBot="1" x14ac:dyDescent="0.3">
      <c r="A69" s="3" t="s">
        <v>8</v>
      </c>
      <c r="B69" s="11">
        <f>SUM(B64:B68)</f>
        <v>21</v>
      </c>
      <c r="C69" s="13">
        <f>SUM(C64:C68)</f>
        <v>1</v>
      </c>
    </row>
    <row r="70" spans="1:3" ht="16.5" thickBot="1" x14ac:dyDescent="0.3"/>
    <row r="71" spans="1:3" ht="47.45" customHeight="1" thickBot="1" x14ac:dyDescent="0.3">
      <c r="A71" s="34" t="s">
        <v>16</v>
      </c>
      <c r="B71" s="35"/>
      <c r="C71" s="36"/>
    </row>
    <row r="72" spans="1:3" ht="16.5" thickBot="1" x14ac:dyDescent="0.3"/>
    <row r="73" spans="1:3" ht="16.5" thickBot="1" x14ac:dyDescent="0.3">
      <c r="A73" s="3" t="s">
        <v>0</v>
      </c>
      <c r="B73" s="3" t="s">
        <v>1</v>
      </c>
      <c r="C73" s="4" t="s">
        <v>2</v>
      </c>
    </row>
    <row r="74" spans="1:3" x14ac:dyDescent="0.25">
      <c r="A74" s="5" t="s">
        <v>3</v>
      </c>
      <c r="B74" s="6">
        <v>2</v>
      </c>
      <c r="C74" s="12">
        <f>B74/$B$79</f>
        <v>9.5238095238095233E-2</v>
      </c>
    </row>
    <row r="75" spans="1:3" x14ac:dyDescent="0.25">
      <c r="A75" s="7" t="s">
        <v>4</v>
      </c>
      <c r="B75" s="8">
        <v>3</v>
      </c>
      <c r="C75" s="12">
        <f>B75/$B$79</f>
        <v>0.14285714285714285</v>
      </c>
    </row>
    <row r="76" spans="1:3" x14ac:dyDescent="0.25">
      <c r="A76" s="7" t="s">
        <v>5</v>
      </c>
      <c r="B76" s="8">
        <v>3</v>
      </c>
      <c r="C76" s="12">
        <f>B76/$B$79</f>
        <v>0.14285714285714285</v>
      </c>
    </row>
    <row r="77" spans="1:3" x14ac:dyDescent="0.25">
      <c r="A77" s="7" t="s">
        <v>6</v>
      </c>
      <c r="B77" s="8">
        <v>7</v>
      </c>
      <c r="C77" s="12">
        <f>B77/$B$79</f>
        <v>0.33333333333333331</v>
      </c>
    </row>
    <row r="78" spans="1:3" ht="16.5" thickBot="1" x14ac:dyDescent="0.3">
      <c r="A78" s="9" t="s">
        <v>7</v>
      </c>
      <c r="B78" s="10">
        <v>6</v>
      </c>
      <c r="C78" s="12">
        <f>B78/$B$79</f>
        <v>0.2857142857142857</v>
      </c>
    </row>
    <row r="79" spans="1:3" ht="16.5" thickBot="1" x14ac:dyDescent="0.3">
      <c r="A79" s="3" t="s">
        <v>8</v>
      </c>
      <c r="B79" s="11">
        <f>SUM(B74:B78)</f>
        <v>21</v>
      </c>
      <c r="C79" s="13">
        <f>SUM(C74:C78)</f>
        <v>0.99999999999999989</v>
      </c>
    </row>
    <row r="80" spans="1:3" ht="16.5" thickBot="1" x14ac:dyDescent="0.3"/>
    <row r="81" spans="1:3" ht="30" customHeight="1" thickBot="1" x14ac:dyDescent="0.3">
      <c r="A81" s="34" t="s">
        <v>95</v>
      </c>
      <c r="B81" s="35"/>
      <c r="C81" s="36"/>
    </row>
    <row r="82" spans="1:3" ht="16.5" thickBot="1" x14ac:dyDescent="0.3"/>
    <row r="83" spans="1:3" ht="16.5" thickBot="1" x14ac:dyDescent="0.3">
      <c r="A83" s="3" t="s">
        <v>0</v>
      </c>
      <c r="B83" s="3" t="s">
        <v>1</v>
      </c>
      <c r="C83" s="4" t="s">
        <v>2</v>
      </c>
    </row>
    <row r="84" spans="1:3" x14ac:dyDescent="0.25">
      <c r="A84" s="5" t="s">
        <v>3</v>
      </c>
      <c r="B84" s="6">
        <v>0</v>
      </c>
      <c r="C84" s="12">
        <f>B84/$B$89</f>
        <v>0</v>
      </c>
    </row>
    <row r="85" spans="1:3" x14ac:dyDescent="0.25">
      <c r="A85" s="7" t="s">
        <v>4</v>
      </c>
      <c r="B85" s="8">
        <v>4</v>
      </c>
      <c r="C85" s="12">
        <f>B85/$B$89</f>
        <v>0.19047619047619047</v>
      </c>
    </row>
    <row r="86" spans="1:3" x14ac:dyDescent="0.25">
      <c r="A86" s="7" t="s">
        <v>5</v>
      </c>
      <c r="B86" s="8">
        <v>8</v>
      </c>
      <c r="C86" s="12">
        <f>B86/$B$89</f>
        <v>0.38095238095238093</v>
      </c>
    </row>
    <row r="87" spans="1:3" x14ac:dyDescent="0.25">
      <c r="A87" s="7" t="s">
        <v>6</v>
      </c>
      <c r="B87" s="8">
        <v>7</v>
      </c>
      <c r="C87" s="12">
        <f>B87/$B$89</f>
        <v>0.33333333333333331</v>
      </c>
    </row>
    <row r="88" spans="1:3" ht="16.5" thickBot="1" x14ac:dyDescent="0.3">
      <c r="A88" s="9" t="s">
        <v>7</v>
      </c>
      <c r="B88" s="10">
        <v>2</v>
      </c>
      <c r="C88" s="12">
        <f>B88/$B$89</f>
        <v>9.5238095238095233E-2</v>
      </c>
    </row>
    <row r="89" spans="1:3" ht="16.5" thickBot="1" x14ac:dyDescent="0.3">
      <c r="A89" s="3" t="s">
        <v>8</v>
      </c>
      <c r="B89" s="11">
        <f>SUM(B84:B88)</f>
        <v>21</v>
      </c>
      <c r="C89" s="13">
        <f>SUM(C84:C88)</f>
        <v>0.99999999999999989</v>
      </c>
    </row>
    <row r="90" spans="1:3" ht="16.5" thickBot="1" x14ac:dyDescent="0.3"/>
    <row r="91" spans="1:3" ht="32.25" customHeight="1" thickBot="1" x14ac:dyDescent="0.3">
      <c r="A91" s="34" t="s">
        <v>96</v>
      </c>
      <c r="B91" s="35"/>
      <c r="C91" s="36"/>
    </row>
    <row r="92" spans="1:3" ht="16.5" thickBot="1" x14ac:dyDescent="0.3"/>
    <row r="93" spans="1:3" ht="16.5" thickBot="1" x14ac:dyDescent="0.3">
      <c r="A93" s="3" t="s">
        <v>0</v>
      </c>
      <c r="B93" s="3" t="s">
        <v>1</v>
      </c>
      <c r="C93" s="4" t="s">
        <v>2</v>
      </c>
    </row>
    <row r="94" spans="1:3" x14ac:dyDescent="0.25">
      <c r="A94" s="5" t="s">
        <v>3</v>
      </c>
      <c r="B94" s="6">
        <v>1</v>
      </c>
      <c r="C94" s="12">
        <f>B94/$B$99</f>
        <v>4.7619047619047616E-2</v>
      </c>
    </row>
    <row r="95" spans="1:3" x14ac:dyDescent="0.25">
      <c r="A95" s="7" t="s">
        <v>4</v>
      </c>
      <c r="B95" s="8">
        <v>2</v>
      </c>
      <c r="C95" s="12">
        <f t="shared" ref="C95:C98" si="5">B95/$B$99</f>
        <v>9.5238095238095233E-2</v>
      </c>
    </row>
    <row r="96" spans="1:3" x14ac:dyDescent="0.25">
      <c r="A96" s="7" t="s">
        <v>5</v>
      </c>
      <c r="B96" s="8">
        <v>8</v>
      </c>
      <c r="C96" s="12">
        <f t="shared" si="5"/>
        <v>0.38095238095238093</v>
      </c>
    </row>
    <row r="97" spans="1:3" x14ac:dyDescent="0.25">
      <c r="A97" s="7" t="s">
        <v>6</v>
      </c>
      <c r="B97" s="8">
        <v>7</v>
      </c>
      <c r="C97" s="12">
        <f t="shared" si="5"/>
        <v>0.33333333333333331</v>
      </c>
    </row>
    <row r="98" spans="1:3" ht="16.5" thickBot="1" x14ac:dyDescent="0.3">
      <c r="A98" s="9" t="s">
        <v>7</v>
      </c>
      <c r="B98" s="10">
        <v>3</v>
      </c>
      <c r="C98" s="12">
        <f t="shared" si="5"/>
        <v>0.14285714285714285</v>
      </c>
    </row>
    <row r="99" spans="1:3" ht="16.5" thickBot="1" x14ac:dyDescent="0.3">
      <c r="A99" s="3" t="s">
        <v>8</v>
      </c>
      <c r="B99" s="11">
        <f>SUM(B94:B98)</f>
        <v>21</v>
      </c>
      <c r="C99" s="13">
        <f>SUM(C94:C98)</f>
        <v>0.99999999999999978</v>
      </c>
    </row>
    <row r="100" spans="1:3" ht="16.5" thickBot="1" x14ac:dyDescent="0.3"/>
    <row r="101" spans="1:3" ht="49.5" customHeight="1" thickBot="1" x14ac:dyDescent="0.3">
      <c r="A101" s="34" t="s">
        <v>97</v>
      </c>
      <c r="B101" s="35"/>
      <c r="C101" s="36"/>
    </row>
    <row r="102" spans="1:3" ht="16.5" thickBot="1" x14ac:dyDescent="0.3"/>
    <row r="103" spans="1:3" ht="16.5" thickBot="1" x14ac:dyDescent="0.3">
      <c r="A103" s="3" t="s">
        <v>0</v>
      </c>
      <c r="B103" s="3" t="s">
        <v>1</v>
      </c>
      <c r="C103" s="4" t="s">
        <v>2</v>
      </c>
    </row>
    <row r="104" spans="1:3" x14ac:dyDescent="0.25">
      <c r="A104" s="5" t="s">
        <v>3</v>
      </c>
      <c r="B104" s="6">
        <v>6</v>
      </c>
      <c r="C104" s="12">
        <f>B104/$B$109</f>
        <v>0.2857142857142857</v>
      </c>
    </row>
    <row r="105" spans="1:3" x14ac:dyDescent="0.25">
      <c r="A105" s="7" t="s">
        <v>4</v>
      </c>
      <c r="B105" s="8">
        <v>10</v>
      </c>
      <c r="C105" s="12">
        <f>B105/$B$109</f>
        <v>0.47619047619047616</v>
      </c>
    </row>
    <row r="106" spans="1:3" x14ac:dyDescent="0.25">
      <c r="A106" s="7" t="s">
        <v>5</v>
      </c>
      <c r="B106" s="8">
        <v>3</v>
      </c>
      <c r="C106" s="12">
        <f>B106/$B$109</f>
        <v>0.14285714285714285</v>
      </c>
    </row>
    <row r="107" spans="1:3" x14ac:dyDescent="0.25">
      <c r="A107" s="7" t="s">
        <v>6</v>
      </c>
      <c r="B107" s="8">
        <v>1</v>
      </c>
      <c r="C107" s="12">
        <f>B107/$B$109</f>
        <v>4.7619047619047616E-2</v>
      </c>
    </row>
    <row r="108" spans="1:3" ht="16.5" thickBot="1" x14ac:dyDescent="0.3">
      <c r="A108" s="9" t="s">
        <v>7</v>
      </c>
      <c r="B108" s="10">
        <v>1</v>
      </c>
      <c r="C108" s="12">
        <f>B108/$B$109</f>
        <v>4.7619047619047616E-2</v>
      </c>
    </row>
    <row r="109" spans="1:3" ht="16.5" thickBot="1" x14ac:dyDescent="0.3">
      <c r="A109" s="3" t="s">
        <v>8</v>
      </c>
      <c r="B109" s="11">
        <f>SUM(B104:B108)</f>
        <v>21</v>
      </c>
      <c r="C109" s="13">
        <f>SUM(C104:C108)</f>
        <v>1</v>
      </c>
    </row>
    <row r="110" spans="1:3" ht="16.5" thickBot="1" x14ac:dyDescent="0.3"/>
    <row r="111" spans="1:3" ht="32.25" customHeight="1" thickBot="1" x14ac:dyDescent="0.3">
      <c r="A111" s="34" t="s">
        <v>98</v>
      </c>
      <c r="B111" s="35"/>
      <c r="C111" s="36"/>
    </row>
    <row r="112" spans="1:3" ht="16.5" thickBot="1" x14ac:dyDescent="0.3"/>
    <row r="113" spans="1:3" ht="16.5" thickBot="1" x14ac:dyDescent="0.3">
      <c r="A113" s="3" t="s">
        <v>0</v>
      </c>
      <c r="B113" s="3" t="s">
        <v>1</v>
      </c>
      <c r="C113" s="4" t="s">
        <v>2</v>
      </c>
    </row>
    <row r="114" spans="1:3" x14ac:dyDescent="0.25">
      <c r="A114" s="5" t="s">
        <v>3</v>
      </c>
      <c r="B114" s="6">
        <v>2</v>
      </c>
      <c r="C114" s="12">
        <f>B114/$B$119</f>
        <v>9.5238095238095233E-2</v>
      </c>
    </row>
    <row r="115" spans="1:3" x14ac:dyDescent="0.25">
      <c r="A115" s="7" t="s">
        <v>4</v>
      </c>
      <c r="B115" s="8">
        <v>9</v>
      </c>
      <c r="C115" s="12">
        <f t="shared" ref="C115:C118" si="6">B115/$B$119</f>
        <v>0.42857142857142855</v>
      </c>
    </row>
    <row r="116" spans="1:3" x14ac:dyDescent="0.25">
      <c r="A116" s="7" t="s">
        <v>5</v>
      </c>
      <c r="B116" s="8">
        <v>6</v>
      </c>
      <c r="C116" s="12">
        <f t="shared" si="6"/>
        <v>0.2857142857142857</v>
      </c>
    </row>
    <row r="117" spans="1:3" x14ac:dyDescent="0.25">
      <c r="A117" s="7" t="s">
        <v>6</v>
      </c>
      <c r="B117" s="8">
        <v>2</v>
      </c>
      <c r="C117" s="12">
        <f t="shared" si="6"/>
        <v>9.5238095238095233E-2</v>
      </c>
    </row>
    <row r="118" spans="1:3" ht="16.5" thickBot="1" x14ac:dyDescent="0.3">
      <c r="A118" s="9" t="s">
        <v>7</v>
      </c>
      <c r="B118" s="10">
        <v>2</v>
      </c>
      <c r="C118" s="12">
        <f t="shared" si="6"/>
        <v>9.5238095238095233E-2</v>
      </c>
    </row>
    <row r="119" spans="1:3" ht="16.5" thickBot="1" x14ac:dyDescent="0.3">
      <c r="A119" s="3" t="s">
        <v>8</v>
      </c>
      <c r="B119" s="11">
        <f>SUM(B114:B118)</f>
        <v>21</v>
      </c>
      <c r="C119" s="13">
        <f>SUM(C114:C118)</f>
        <v>0.99999999999999989</v>
      </c>
    </row>
    <row r="120" spans="1:3" ht="16.5" thickBot="1" x14ac:dyDescent="0.3"/>
    <row r="121" spans="1:3" ht="30" customHeight="1" thickBot="1" x14ac:dyDescent="0.3">
      <c r="A121" s="34" t="s">
        <v>99</v>
      </c>
      <c r="B121" s="35"/>
      <c r="C121" s="36"/>
    </row>
    <row r="122" spans="1:3" ht="16.5" thickBot="1" x14ac:dyDescent="0.3"/>
    <row r="123" spans="1:3" ht="16.5" thickBot="1" x14ac:dyDescent="0.3">
      <c r="A123" s="3" t="s">
        <v>0</v>
      </c>
      <c r="B123" s="3" t="s">
        <v>1</v>
      </c>
      <c r="C123" s="4" t="s">
        <v>2</v>
      </c>
    </row>
    <row r="124" spans="1:3" x14ac:dyDescent="0.25">
      <c r="A124" s="5" t="s">
        <v>3</v>
      </c>
      <c r="B124" s="6">
        <v>1</v>
      </c>
      <c r="C124" s="12">
        <f>B124/$B$129</f>
        <v>4.7619047619047616E-2</v>
      </c>
    </row>
    <row r="125" spans="1:3" x14ac:dyDescent="0.25">
      <c r="A125" s="7" t="s">
        <v>4</v>
      </c>
      <c r="B125" s="8">
        <v>2</v>
      </c>
      <c r="C125" s="12">
        <f t="shared" ref="C125:C128" si="7">B125/$B$129</f>
        <v>9.5238095238095233E-2</v>
      </c>
    </row>
    <row r="126" spans="1:3" x14ac:dyDescent="0.25">
      <c r="A126" s="7" t="s">
        <v>5</v>
      </c>
      <c r="B126" s="8">
        <v>9</v>
      </c>
      <c r="C126" s="12">
        <f t="shared" si="7"/>
        <v>0.42857142857142855</v>
      </c>
    </row>
    <row r="127" spans="1:3" x14ac:dyDescent="0.25">
      <c r="A127" s="7" t="s">
        <v>6</v>
      </c>
      <c r="B127" s="8">
        <v>6</v>
      </c>
      <c r="C127" s="12">
        <f t="shared" si="7"/>
        <v>0.2857142857142857</v>
      </c>
    </row>
    <row r="128" spans="1:3" ht="16.5" thickBot="1" x14ac:dyDescent="0.3">
      <c r="A128" s="9" t="s">
        <v>7</v>
      </c>
      <c r="B128" s="10">
        <v>3</v>
      </c>
      <c r="C128" s="12">
        <f t="shared" si="7"/>
        <v>0.14285714285714285</v>
      </c>
    </row>
    <row r="129" spans="1:3" ht="16.5" thickBot="1" x14ac:dyDescent="0.3">
      <c r="A129" s="3" t="s">
        <v>8</v>
      </c>
      <c r="B129" s="11">
        <f>SUM(B124:B128)</f>
        <v>21</v>
      </c>
      <c r="C129" s="13">
        <f>SUM(C124:C128)</f>
        <v>1</v>
      </c>
    </row>
    <row r="130" spans="1:3" ht="16.5" thickBot="1" x14ac:dyDescent="0.3"/>
    <row r="131" spans="1:3" ht="31.5" customHeight="1" thickBot="1" x14ac:dyDescent="0.3">
      <c r="A131" s="34" t="s">
        <v>100</v>
      </c>
      <c r="B131" s="35"/>
      <c r="C131" s="36"/>
    </row>
    <row r="132" spans="1:3" ht="16.5" thickBot="1" x14ac:dyDescent="0.3"/>
    <row r="133" spans="1:3" ht="16.5" thickBot="1" x14ac:dyDescent="0.3">
      <c r="A133" s="3" t="s">
        <v>0</v>
      </c>
      <c r="B133" s="3" t="s">
        <v>1</v>
      </c>
      <c r="C133" s="4" t="s">
        <v>2</v>
      </c>
    </row>
    <row r="134" spans="1:3" x14ac:dyDescent="0.25">
      <c r="A134" s="5" t="s">
        <v>3</v>
      </c>
      <c r="B134" s="6">
        <v>0</v>
      </c>
      <c r="C134" s="12">
        <f>B134/$B$139</f>
        <v>0</v>
      </c>
    </row>
    <row r="135" spans="1:3" x14ac:dyDescent="0.25">
      <c r="A135" s="7" t="s">
        <v>4</v>
      </c>
      <c r="B135" s="8">
        <v>2</v>
      </c>
      <c r="C135" s="12">
        <f>B135/$B$139</f>
        <v>9.5238095238095233E-2</v>
      </c>
    </row>
    <row r="136" spans="1:3" x14ac:dyDescent="0.25">
      <c r="A136" s="7" t="s">
        <v>5</v>
      </c>
      <c r="B136" s="8">
        <v>9</v>
      </c>
      <c r="C136" s="12">
        <f>B136/$B$139</f>
        <v>0.42857142857142855</v>
      </c>
    </row>
    <row r="137" spans="1:3" x14ac:dyDescent="0.25">
      <c r="A137" s="7" t="s">
        <v>6</v>
      </c>
      <c r="B137" s="8">
        <v>6</v>
      </c>
      <c r="C137" s="12">
        <f>B137/$B$139</f>
        <v>0.2857142857142857</v>
      </c>
    </row>
    <row r="138" spans="1:3" ht="16.5" thickBot="1" x14ac:dyDescent="0.3">
      <c r="A138" s="9" t="s">
        <v>7</v>
      </c>
      <c r="B138" s="10">
        <v>4</v>
      </c>
      <c r="C138" s="12">
        <f>B138/$B$139</f>
        <v>0.19047619047619047</v>
      </c>
    </row>
    <row r="139" spans="1:3" ht="16.5" thickBot="1" x14ac:dyDescent="0.3">
      <c r="A139" s="3" t="s">
        <v>8</v>
      </c>
      <c r="B139" s="11">
        <f>SUM(B134:B138)</f>
        <v>21</v>
      </c>
      <c r="C139" s="13">
        <f>SUM(C134:C138)</f>
        <v>0.99999999999999989</v>
      </c>
    </row>
    <row r="140" spans="1:3" ht="16.5" thickBot="1" x14ac:dyDescent="0.3"/>
    <row r="141" spans="1:3" ht="48.75" customHeight="1" thickBot="1" x14ac:dyDescent="0.3">
      <c r="A141" s="34" t="s">
        <v>101</v>
      </c>
      <c r="B141" s="35"/>
      <c r="C141" s="36"/>
    </row>
    <row r="142" spans="1:3" ht="16.5" thickBot="1" x14ac:dyDescent="0.3"/>
    <row r="143" spans="1:3" ht="16.5" thickBot="1" x14ac:dyDescent="0.3">
      <c r="A143" s="3" t="s">
        <v>0</v>
      </c>
      <c r="B143" s="3" t="s">
        <v>1</v>
      </c>
      <c r="C143" s="4" t="s">
        <v>2</v>
      </c>
    </row>
    <row r="144" spans="1:3" x14ac:dyDescent="0.25">
      <c r="A144" s="5" t="s">
        <v>3</v>
      </c>
      <c r="B144" s="6">
        <v>1</v>
      </c>
      <c r="C144" s="12">
        <f>B144/$B$149</f>
        <v>4.7619047619047616E-2</v>
      </c>
    </row>
    <row r="145" spans="1:3" x14ac:dyDescent="0.25">
      <c r="A145" s="7" t="s">
        <v>4</v>
      </c>
      <c r="B145" s="8">
        <v>1</v>
      </c>
      <c r="C145" s="12">
        <f>B145/$B$149</f>
        <v>4.7619047619047616E-2</v>
      </c>
    </row>
    <row r="146" spans="1:3" x14ac:dyDescent="0.25">
      <c r="A146" s="7" t="s">
        <v>5</v>
      </c>
      <c r="B146" s="8">
        <v>2</v>
      </c>
      <c r="C146" s="12">
        <f>B146/$B$149</f>
        <v>9.5238095238095233E-2</v>
      </c>
    </row>
    <row r="147" spans="1:3" x14ac:dyDescent="0.25">
      <c r="A147" s="7" t="s">
        <v>6</v>
      </c>
      <c r="B147" s="8">
        <v>8</v>
      </c>
      <c r="C147" s="12">
        <f>B147/$B$149</f>
        <v>0.38095238095238093</v>
      </c>
    </row>
    <row r="148" spans="1:3" ht="16.5" thickBot="1" x14ac:dyDescent="0.3">
      <c r="A148" s="9" t="s">
        <v>7</v>
      </c>
      <c r="B148" s="10">
        <v>9</v>
      </c>
      <c r="C148" s="12">
        <f>B148/$B$149</f>
        <v>0.42857142857142855</v>
      </c>
    </row>
    <row r="149" spans="1:3" ht="16.5" thickBot="1" x14ac:dyDescent="0.3">
      <c r="A149" s="3" t="s">
        <v>8</v>
      </c>
      <c r="B149" s="11">
        <f>SUM(B144:B148)</f>
        <v>21</v>
      </c>
      <c r="C149" s="13">
        <f>SUM(C144:C148)</f>
        <v>1</v>
      </c>
    </row>
    <row r="150" spans="1:3" ht="16.5" thickBot="1" x14ac:dyDescent="0.3"/>
    <row r="151" spans="1:3" ht="46.5" customHeight="1" thickBot="1" x14ac:dyDescent="0.3">
      <c r="A151" s="34" t="s">
        <v>102</v>
      </c>
      <c r="B151" s="35"/>
      <c r="C151" s="36"/>
    </row>
    <row r="152" spans="1:3" ht="16.5" thickBot="1" x14ac:dyDescent="0.3"/>
    <row r="153" spans="1:3" ht="16.5" thickBot="1" x14ac:dyDescent="0.3">
      <c r="A153" s="3" t="s">
        <v>0</v>
      </c>
      <c r="B153" s="3" t="s">
        <v>1</v>
      </c>
      <c r="C153" s="4" t="s">
        <v>2</v>
      </c>
    </row>
    <row r="154" spans="1:3" x14ac:dyDescent="0.25">
      <c r="A154" s="5" t="s">
        <v>3</v>
      </c>
      <c r="B154" s="6">
        <v>5</v>
      </c>
      <c r="C154" s="12">
        <f>B154/$B$159</f>
        <v>0.23809523809523808</v>
      </c>
    </row>
    <row r="155" spans="1:3" x14ac:dyDescent="0.25">
      <c r="A155" s="7" t="s">
        <v>4</v>
      </c>
      <c r="B155" s="8">
        <v>8</v>
      </c>
      <c r="C155" s="12">
        <f t="shared" ref="C155:C158" si="8">B155/$B$159</f>
        <v>0.38095238095238093</v>
      </c>
    </row>
    <row r="156" spans="1:3" x14ac:dyDescent="0.25">
      <c r="A156" s="7" t="s">
        <v>5</v>
      </c>
      <c r="B156" s="8">
        <v>5</v>
      </c>
      <c r="C156" s="12">
        <f t="shared" si="8"/>
        <v>0.23809523809523808</v>
      </c>
    </row>
    <row r="157" spans="1:3" x14ac:dyDescent="0.25">
      <c r="A157" s="7" t="s">
        <v>6</v>
      </c>
      <c r="B157" s="8">
        <v>2</v>
      </c>
      <c r="C157" s="12">
        <f t="shared" si="8"/>
        <v>9.5238095238095233E-2</v>
      </c>
    </row>
    <row r="158" spans="1:3" ht="16.5" thickBot="1" x14ac:dyDescent="0.3">
      <c r="A158" s="9" t="s">
        <v>7</v>
      </c>
      <c r="B158" s="10">
        <v>1</v>
      </c>
      <c r="C158" s="12">
        <f t="shared" si="8"/>
        <v>4.7619047619047616E-2</v>
      </c>
    </row>
    <row r="159" spans="1:3" ht="16.5" thickBot="1" x14ac:dyDescent="0.3">
      <c r="A159" s="3" t="s">
        <v>8</v>
      </c>
      <c r="B159" s="11">
        <f>SUM(B154:B158)</f>
        <v>21</v>
      </c>
      <c r="C159" s="13">
        <f>SUM(C154:C158)</f>
        <v>1</v>
      </c>
    </row>
    <row r="160" spans="1:3" ht="16.5" thickBot="1" x14ac:dyDescent="0.3"/>
    <row r="161" spans="1:3" ht="32.25" customHeight="1" thickBot="1" x14ac:dyDescent="0.3">
      <c r="A161" s="31" t="s">
        <v>103</v>
      </c>
      <c r="B161" s="32"/>
      <c r="C161" s="33"/>
    </row>
    <row r="162" spans="1:3" ht="16.5" thickBot="1" x14ac:dyDescent="0.3"/>
    <row r="163" spans="1:3" ht="16.5" thickBot="1" x14ac:dyDescent="0.3">
      <c r="A163" s="3" t="s">
        <v>0</v>
      </c>
      <c r="B163" s="3" t="s">
        <v>1</v>
      </c>
      <c r="C163" s="4" t="s">
        <v>2</v>
      </c>
    </row>
    <row r="164" spans="1:3" x14ac:dyDescent="0.25">
      <c r="A164" s="5" t="s">
        <v>3</v>
      </c>
      <c r="B164" s="6">
        <v>3</v>
      </c>
      <c r="C164" s="12">
        <f>B164/$B$169</f>
        <v>0.14285714285714285</v>
      </c>
    </row>
    <row r="165" spans="1:3" x14ac:dyDescent="0.25">
      <c r="A165" s="7" t="s">
        <v>4</v>
      </c>
      <c r="B165" s="8">
        <v>3</v>
      </c>
      <c r="C165" s="12">
        <f t="shared" ref="C165:C168" si="9">B165/$B$169</f>
        <v>0.14285714285714285</v>
      </c>
    </row>
    <row r="166" spans="1:3" x14ac:dyDescent="0.25">
      <c r="A166" s="7" t="s">
        <v>5</v>
      </c>
      <c r="B166" s="8">
        <v>9</v>
      </c>
      <c r="C166" s="12">
        <f t="shared" si="9"/>
        <v>0.42857142857142855</v>
      </c>
    </row>
    <row r="167" spans="1:3" x14ac:dyDescent="0.25">
      <c r="A167" s="7" t="s">
        <v>6</v>
      </c>
      <c r="B167" s="8">
        <v>4</v>
      </c>
      <c r="C167" s="12">
        <f t="shared" si="9"/>
        <v>0.19047619047619047</v>
      </c>
    </row>
    <row r="168" spans="1:3" ht="16.5" thickBot="1" x14ac:dyDescent="0.3">
      <c r="A168" s="9" t="s">
        <v>7</v>
      </c>
      <c r="B168" s="10">
        <v>2</v>
      </c>
      <c r="C168" s="12">
        <f t="shared" si="9"/>
        <v>9.5238095238095233E-2</v>
      </c>
    </row>
    <row r="169" spans="1:3" ht="16.5" thickBot="1" x14ac:dyDescent="0.3">
      <c r="A169" s="3" t="s">
        <v>8</v>
      </c>
      <c r="B169" s="11">
        <f>SUM(B164:B168)</f>
        <v>21</v>
      </c>
      <c r="C169" s="13">
        <f>SUM(C164:C168)</f>
        <v>0.99999999999999989</v>
      </c>
    </row>
    <row r="170" spans="1:3" ht="16.5" thickBot="1" x14ac:dyDescent="0.3"/>
    <row r="171" spans="1:3" ht="33" customHeight="1" thickBot="1" x14ac:dyDescent="0.3">
      <c r="A171" s="34" t="s">
        <v>104</v>
      </c>
      <c r="B171" s="35"/>
      <c r="C171" s="36"/>
    </row>
    <row r="172" spans="1:3" ht="16.149999999999999" customHeight="1" thickBot="1" x14ac:dyDescent="0.3"/>
    <row r="173" spans="1:3" ht="16.149999999999999" customHeight="1" thickBot="1" x14ac:dyDescent="0.3">
      <c r="A173" s="3" t="s">
        <v>0</v>
      </c>
      <c r="B173" s="3" t="s">
        <v>1</v>
      </c>
      <c r="C173" s="4" t="s">
        <v>2</v>
      </c>
    </row>
    <row r="174" spans="1:3" x14ac:dyDescent="0.25">
      <c r="A174" s="5" t="s">
        <v>3</v>
      </c>
      <c r="B174" s="6">
        <v>2</v>
      </c>
      <c r="C174" s="12">
        <f>B174/$B$209</f>
        <v>9.5238095238095233E-2</v>
      </c>
    </row>
    <row r="175" spans="1:3" x14ac:dyDescent="0.25">
      <c r="A175" s="7" t="s">
        <v>4</v>
      </c>
      <c r="B175" s="8">
        <v>2</v>
      </c>
      <c r="C175" s="12">
        <f t="shared" ref="C175:C178" si="10">B175/$B$209</f>
        <v>9.5238095238095233E-2</v>
      </c>
    </row>
    <row r="176" spans="1:3" x14ac:dyDescent="0.25">
      <c r="A176" s="7" t="s">
        <v>5</v>
      </c>
      <c r="B176" s="8">
        <v>3</v>
      </c>
      <c r="C176" s="12">
        <f t="shared" si="10"/>
        <v>0.14285714285714285</v>
      </c>
    </row>
    <row r="177" spans="1:3" x14ac:dyDescent="0.25">
      <c r="A177" s="7" t="s">
        <v>6</v>
      </c>
      <c r="B177" s="8">
        <v>3</v>
      </c>
      <c r="C177" s="12">
        <f t="shared" si="10"/>
        <v>0.14285714285714285</v>
      </c>
    </row>
    <row r="178" spans="1:3" ht="16.5" thickBot="1" x14ac:dyDescent="0.3">
      <c r="A178" s="9" t="s">
        <v>7</v>
      </c>
      <c r="B178" s="10">
        <v>11</v>
      </c>
      <c r="C178" s="12">
        <f t="shared" si="10"/>
        <v>0.52380952380952384</v>
      </c>
    </row>
    <row r="179" spans="1:3" ht="16.5" thickBot="1" x14ac:dyDescent="0.3">
      <c r="A179" s="3" t="s">
        <v>8</v>
      </c>
      <c r="B179" s="11">
        <f>SUM(B174:B178)</f>
        <v>21</v>
      </c>
      <c r="C179" s="13">
        <f>SUM(C174:C178)</f>
        <v>1</v>
      </c>
    </row>
    <row r="180" spans="1:3" ht="16.5" thickBot="1" x14ac:dyDescent="0.3"/>
    <row r="181" spans="1:3" ht="49.9" customHeight="1" thickBot="1" x14ac:dyDescent="0.3">
      <c r="A181" s="34" t="s">
        <v>105</v>
      </c>
      <c r="B181" s="35"/>
      <c r="C181" s="36"/>
    </row>
    <row r="182" spans="1:3" ht="16.5" thickBot="1" x14ac:dyDescent="0.3"/>
    <row r="183" spans="1:3" ht="16.5" thickBot="1" x14ac:dyDescent="0.3">
      <c r="A183" s="3" t="s">
        <v>0</v>
      </c>
      <c r="B183" s="3" t="s">
        <v>1</v>
      </c>
      <c r="C183" s="4" t="s">
        <v>2</v>
      </c>
    </row>
    <row r="184" spans="1:3" x14ac:dyDescent="0.25">
      <c r="A184" s="5" t="s">
        <v>3</v>
      </c>
      <c r="B184" s="6">
        <v>0</v>
      </c>
      <c r="C184" s="12">
        <f>B184/$B$189</f>
        <v>0</v>
      </c>
    </row>
    <row r="185" spans="1:3" x14ac:dyDescent="0.25">
      <c r="A185" s="7" t="s">
        <v>4</v>
      </c>
      <c r="B185" s="8">
        <v>2</v>
      </c>
      <c r="C185" s="12">
        <f>B185/$B$189</f>
        <v>9.5238095238095233E-2</v>
      </c>
    </row>
    <row r="186" spans="1:3" x14ac:dyDescent="0.25">
      <c r="A186" s="7" t="s">
        <v>5</v>
      </c>
      <c r="B186" s="8">
        <v>4</v>
      </c>
      <c r="C186" s="12">
        <f>B186/$B$189</f>
        <v>0.19047619047619047</v>
      </c>
    </row>
    <row r="187" spans="1:3" x14ac:dyDescent="0.25">
      <c r="A187" s="7" t="s">
        <v>6</v>
      </c>
      <c r="B187" s="8">
        <v>10</v>
      </c>
      <c r="C187" s="12">
        <f>B187/$B$189</f>
        <v>0.47619047619047616</v>
      </c>
    </row>
    <row r="188" spans="1:3" ht="16.5" thickBot="1" x14ac:dyDescent="0.3">
      <c r="A188" s="9" t="s">
        <v>7</v>
      </c>
      <c r="B188" s="10">
        <v>5</v>
      </c>
      <c r="C188" s="12">
        <f>B188/$B$189</f>
        <v>0.23809523809523808</v>
      </c>
    </row>
    <row r="189" spans="1:3" ht="16.5" thickBot="1" x14ac:dyDescent="0.3">
      <c r="A189" s="3" t="s">
        <v>8</v>
      </c>
      <c r="B189" s="11">
        <f>SUM(B184:B188)</f>
        <v>21</v>
      </c>
      <c r="C189" s="13">
        <f>SUM(C184:C188)</f>
        <v>1</v>
      </c>
    </row>
    <row r="190" spans="1:3" ht="16.5" thickBot="1" x14ac:dyDescent="0.3"/>
    <row r="191" spans="1:3" ht="30.75" customHeight="1" thickBot="1" x14ac:dyDescent="0.3">
      <c r="A191" s="34" t="s">
        <v>106</v>
      </c>
      <c r="B191" s="35"/>
      <c r="C191" s="36"/>
    </row>
    <row r="192" spans="1:3" ht="16.5" thickBot="1" x14ac:dyDescent="0.3">
      <c r="A192" s="24"/>
    </row>
    <row r="193" spans="1:3" ht="16.5" thickBot="1" x14ac:dyDescent="0.3">
      <c r="A193" s="3" t="s">
        <v>0</v>
      </c>
      <c r="B193" s="3" t="s">
        <v>1</v>
      </c>
      <c r="C193" s="4" t="s">
        <v>2</v>
      </c>
    </row>
    <row r="194" spans="1:3" x14ac:dyDescent="0.25">
      <c r="A194" s="5" t="s">
        <v>3</v>
      </c>
      <c r="B194" s="6">
        <v>0</v>
      </c>
      <c r="C194" s="12">
        <f>B194/$B$199</f>
        <v>0</v>
      </c>
    </row>
    <row r="195" spans="1:3" x14ac:dyDescent="0.25">
      <c r="A195" s="7" t="s">
        <v>4</v>
      </c>
      <c r="B195" s="8">
        <v>1</v>
      </c>
      <c r="C195" s="12">
        <f t="shared" ref="C195:C198" si="11">B195/$B$199</f>
        <v>4.7619047619047616E-2</v>
      </c>
    </row>
    <row r="196" spans="1:3" x14ac:dyDescent="0.25">
      <c r="A196" s="7" t="s">
        <v>5</v>
      </c>
      <c r="B196" s="8">
        <v>6</v>
      </c>
      <c r="C196" s="12">
        <f t="shared" si="11"/>
        <v>0.2857142857142857</v>
      </c>
    </row>
    <row r="197" spans="1:3" x14ac:dyDescent="0.25">
      <c r="A197" s="7" t="s">
        <v>6</v>
      </c>
      <c r="B197" s="8">
        <v>8</v>
      </c>
      <c r="C197" s="12">
        <f t="shared" si="11"/>
        <v>0.38095238095238093</v>
      </c>
    </row>
    <row r="198" spans="1:3" ht="16.5" thickBot="1" x14ac:dyDescent="0.3">
      <c r="A198" s="9" t="s">
        <v>7</v>
      </c>
      <c r="B198" s="10">
        <v>6</v>
      </c>
      <c r="C198" s="12">
        <f t="shared" si="11"/>
        <v>0.2857142857142857</v>
      </c>
    </row>
    <row r="199" spans="1:3" ht="16.5" thickBot="1" x14ac:dyDescent="0.3">
      <c r="A199" s="3" t="s">
        <v>8</v>
      </c>
      <c r="B199" s="11">
        <f>SUM(B194:B198)</f>
        <v>21</v>
      </c>
      <c r="C199" s="13">
        <f>SUM(C194:C198)</f>
        <v>0.99999999999999989</v>
      </c>
    </row>
    <row r="200" spans="1:3" ht="16.5" thickBot="1" x14ac:dyDescent="0.3"/>
    <row r="201" spans="1:3" ht="30.75" customHeight="1" thickBot="1" x14ac:dyDescent="0.3">
      <c r="A201" s="34" t="s">
        <v>107</v>
      </c>
      <c r="B201" s="35"/>
      <c r="C201" s="36"/>
    </row>
    <row r="202" spans="1:3" ht="16.5" thickBot="1" x14ac:dyDescent="0.3"/>
    <row r="203" spans="1:3" ht="16.5" thickBot="1" x14ac:dyDescent="0.3">
      <c r="A203" s="3" t="s">
        <v>0</v>
      </c>
      <c r="B203" s="3" t="s">
        <v>1</v>
      </c>
      <c r="C203" s="4" t="s">
        <v>2</v>
      </c>
    </row>
    <row r="204" spans="1:3" x14ac:dyDescent="0.25">
      <c r="A204" s="5" t="s">
        <v>3</v>
      </c>
      <c r="B204" s="6">
        <v>1</v>
      </c>
      <c r="C204" s="12">
        <f>B204/$B$209</f>
        <v>4.7619047619047616E-2</v>
      </c>
    </row>
    <row r="205" spans="1:3" x14ac:dyDescent="0.25">
      <c r="A205" s="7" t="s">
        <v>4</v>
      </c>
      <c r="B205" s="8">
        <v>1</v>
      </c>
      <c r="C205" s="12">
        <f t="shared" ref="C205:C208" si="12">B205/$B$209</f>
        <v>4.7619047619047616E-2</v>
      </c>
    </row>
    <row r="206" spans="1:3" x14ac:dyDescent="0.25">
      <c r="A206" s="7" t="s">
        <v>5</v>
      </c>
      <c r="B206" s="8">
        <v>3</v>
      </c>
      <c r="C206" s="12">
        <f t="shared" si="12"/>
        <v>0.14285714285714285</v>
      </c>
    </row>
    <row r="207" spans="1:3" x14ac:dyDescent="0.25">
      <c r="A207" s="7" t="s">
        <v>6</v>
      </c>
      <c r="B207" s="8">
        <v>11</v>
      </c>
      <c r="C207" s="12">
        <f t="shared" si="12"/>
        <v>0.52380952380952384</v>
      </c>
    </row>
    <row r="208" spans="1:3" ht="16.5" thickBot="1" x14ac:dyDescent="0.3">
      <c r="A208" s="9" t="s">
        <v>7</v>
      </c>
      <c r="B208" s="10">
        <v>5</v>
      </c>
      <c r="C208" s="12">
        <f t="shared" si="12"/>
        <v>0.23809523809523808</v>
      </c>
    </row>
    <row r="209" spans="1:3" ht="16.5" thickBot="1" x14ac:dyDescent="0.3">
      <c r="A209" s="3" t="s">
        <v>8</v>
      </c>
      <c r="B209" s="11">
        <f>SUM(B204:B208)</f>
        <v>21</v>
      </c>
      <c r="C209" s="13">
        <f>SUM(C204:C208)</f>
        <v>1</v>
      </c>
    </row>
    <row r="210" spans="1:3" ht="16.5" thickBot="1" x14ac:dyDescent="0.3"/>
    <row r="211" spans="1:3" ht="62.25" customHeight="1" thickBot="1" x14ac:dyDescent="0.3">
      <c r="A211" s="34" t="s">
        <v>108</v>
      </c>
      <c r="B211" s="35"/>
      <c r="C211" s="36"/>
    </row>
    <row r="212" spans="1:3" ht="16.5" thickBot="1" x14ac:dyDescent="0.3">
      <c r="A212" s="24"/>
    </row>
    <row r="213" spans="1:3" ht="16.5" thickBot="1" x14ac:dyDescent="0.3">
      <c r="A213" s="3" t="s">
        <v>0</v>
      </c>
      <c r="B213" s="3" t="s">
        <v>1</v>
      </c>
      <c r="C213" s="4" t="s">
        <v>2</v>
      </c>
    </row>
    <row r="214" spans="1:3" x14ac:dyDescent="0.25">
      <c r="A214" s="5" t="s">
        <v>3</v>
      </c>
      <c r="B214" s="6">
        <v>1</v>
      </c>
      <c r="C214" s="12">
        <f>B214/$B$219</f>
        <v>4.7619047619047616E-2</v>
      </c>
    </row>
    <row r="215" spans="1:3" x14ac:dyDescent="0.25">
      <c r="A215" s="7" t="s">
        <v>4</v>
      </c>
      <c r="B215" s="8">
        <v>6</v>
      </c>
      <c r="C215" s="12">
        <f t="shared" ref="C215:C218" si="13">B215/$B$219</f>
        <v>0.2857142857142857</v>
      </c>
    </row>
    <row r="216" spans="1:3" x14ac:dyDescent="0.25">
      <c r="A216" s="7" t="s">
        <v>5</v>
      </c>
      <c r="B216" s="8">
        <v>2</v>
      </c>
      <c r="C216" s="12">
        <f t="shared" si="13"/>
        <v>9.5238095238095233E-2</v>
      </c>
    </row>
    <row r="217" spans="1:3" x14ac:dyDescent="0.25">
      <c r="A217" s="7" t="s">
        <v>6</v>
      </c>
      <c r="B217" s="8">
        <v>10</v>
      </c>
      <c r="C217" s="12">
        <f t="shared" si="13"/>
        <v>0.47619047619047616</v>
      </c>
    </row>
    <row r="218" spans="1:3" ht="16.5" thickBot="1" x14ac:dyDescent="0.3">
      <c r="A218" s="9" t="s">
        <v>7</v>
      </c>
      <c r="B218" s="10">
        <v>2</v>
      </c>
      <c r="C218" s="12">
        <f t="shared" si="13"/>
        <v>9.5238095238095233E-2</v>
      </c>
    </row>
    <row r="219" spans="1:3" ht="16.5" thickBot="1" x14ac:dyDescent="0.3">
      <c r="A219" s="3" t="s">
        <v>8</v>
      </c>
      <c r="B219" s="11">
        <f>SUM(B214:B218)</f>
        <v>21</v>
      </c>
      <c r="C219" s="13">
        <f>SUM(C214:C218)</f>
        <v>0.99999999999999989</v>
      </c>
    </row>
    <row r="220" spans="1:3" ht="16.5" thickBot="1" x14ac:dyDescent="0.3"/>
    <row r="221" spans="1:3" ht="61.5" customHeight="1" thickBot="1" x14ac:dyDescent="0.3">
      <c r="A221" s="34" t="s">
        <v>109</v>
      </c>
      <c r="B221" s="35"/>
      <c r="C221" s="36"/>
    </row>
    <row r="222" spans="1:3" ht="16.5" thickBot="1" x14ac:dyDescent="0.3"/>
    <row r="223" spans="1:3" ht="16.5" thickBot="1" x14ac:dyDescent="0.3">
      <c r="A223" s="3" t="s">
        <v>0</v>
      </c>
      <c r="B223" s="3" t="s">
        <v>1</v>
      </c>
      <c r="C223" s="4" t="s">
        <v>2</v>
      </c>
    </row>
    <row r="224" spans="1:3" x14ac:dyDescent="0.25">
      <c r="A224" s="5" t="s">
        <v>3</v>
      </c>
      <c r="B224" s="6">
        <v>1</v>
      </c>
      <c r="C224" s="12">
        <f>B224/$B$229</f>
        <v>4.7619047619047616E-2</v>
      </c>
    </row>
    <row r="225" spans="1:3" x14ac:dyDescent="0.25">
      <c r="A225" s="7" t="s">
        <v>4</v>
      </c>
      <c r="B225" s="8">
        <v>3</v>
      </c>
      <c r="C225" s="12">
        <f>B225/$B$229</f>
        <v>0.14285714285714285</v>
      </c>
    </row>
    <row r="226" spans="1:3" x14ac:dyDescent="0.25">
      <c r="A226" s="7" t="s">
        <v>5</v>
      </c>
      <c r="B226" s="8">
        <v>3</v>
      </c>
      <c r="C226" s="12">
        <f>B226/$B$229</f>
        <v>0.14285714285714285</v>
      </c>
    </row>
    <row r="227" spans="1:3" x14ac:dyDescent="0.25">
      <c r="A227" s="7" t="s">
        <v>6</v>
      </c>
      <c r="B227" s="8">
        <v>9</v>
      </c>
      <c r="C227" s="12">
        <f>B227/$B$229</f>
        <v>0.42857142857142855</v>
      </c>
    </row>
    <row r="228" spans="1:3" ht="16.5" thickBot="1" x14ac:dyDescent="0.3">
      <c r="A228" s="9" t="s">
        <v>7</v>
      </c>
      <c r="B228" s="10">
        <v>5</v>
      </c>
      <c r="C228" s="12">
        <f>B228/$B$229</f>
        <v>0.23809523809523808</v>
      </c>
    </row>
    <row r="229" spans="1:3" ht="16.5" thickBot="1" x14ac:dyDescent="0.3">
      <c r="A229" s="3" t="s">
        <v>8</v>
      </c>
      <c r="B229" s="11">
        <f>SUM(B224:B228)</f>
        <v>21</v>
      </c>
      <c r="C229" s="13">
        <f>SUM(C224:C228)</f>
        <v>1</v>
      </c>
    </row>
    <row r="230" spans="1:3" ht="16.5" thickBot="1" x14ac:dyDescent="0.3"/>
    <row r="231" spans="1:3" ht="32.25" customHeight="1" thickBot="1" x14ac:dyDescent="0.3">
      <c r="A231" s="34" t="s">
        <v>110</v>
      </c>
      <c r="B231" s="35"/>
      <c r="C231" s="36"/>
    </row>
    <row r="232" spans="1:3" ht="16.5" thickBot="1" x14ac:dyDescent="0.3"/>
    <row r="233" spans="1:3" ht="16.5" thickBot="1" x14ac:dyDescent="0.3">
      <c r="A233" s="3" t="s">
        <v>0</v>
      </c>
      <c r="B233" s="3" t="s">
        <v>1</v>
      </c>
      <c r="C233" s="4" t="s">
        <v>2</v>
      </c>
    </row>
    <row r="234" spans="1:3" x14ac:dyDescent="0.25">
      <c r="A234" s="5" t="s">
        <v>3</v>
      </c>
      <c r="B234" s="6">
        <v>0</v>
      </c>
      <c r="C234" s="12">
        <f>B234/$B$239</f>
        <v>0</v>
      </c>
    </row>
    <row r="235" spans="1:3" x14ac:dyDescent="0.25">
      <c r="A235" s="7" t="s">
        <v>4</v>
      </c>
      <c r="B235" s="8">
        <v>0</v>
      </c>
      <c r="C235" s="12">
        <f t="shared" ref="C235:C238" si="14">B235/$B$239</f>
        <v>0</v>
      </c>
    </row>
    <row r="236" spans="1:3" x14ac:dyDescent="0.25">
      <c r="A236" s="7" t="s">
        <v>5</v>
      </c>
      <c r="B236" s="8">
        <v>3</v>
      </c>
      <c r="C236" s="12">
        <f t="shared" si="14"/>
        <v>0.14285714285714285</v>
      </c>
    </row>
    <row r="237" spans="1:3" x14ac:dyDescent="0.25">
      <c r="A237" s="7" t="s">
        <v>6</v>
      </c>
      <c r="B237" s="8">
        <v>10</v>
      </c>
      <c r="C237" s="12">
        <f t="shared" si="14"/>
        <v>0.47619047619047616</v>
      </c>
    </row>
    <row r="238" spans="1:3" ht="16.5" thickBot="1" x14ac:dyDescent="0.3">
      <c r="A238" s="9" t="s">
        <v>7</v>
      </c>
      <c r="B238" s="10">
        <v>8</v>
      </c>
      <c r="C238" s="12">
        <f t="shared" si="14"/>
        <v>0.38095238095238093</v>
      </c>
    </row>
    <row r="239" spans="1:3" ht="16.5" thickBot="1" x14ac:dyDescent="0.3">
      <c r="A239" s="3" t="s">
        <v>8</v>
      </c>
      <c r="B239" s="11">
        <f>SUM(B234:B238)</f>
        <v>21</v>
      </c>
      <c r="C239" s="13">
        <f>SUM(C234:C238)</f>
        <v>1</v>
      </c>
    </row>
    <row r="240" spans="1:3" ht="16.5" thickBot="1" x14ac:dyDescent="0.3"/>
    <row r="241" spans="1:3" ht="32.25" customHeight="1" thickBot="1" x14ac:dyDescent="0.3">
      <c r="A241" s="34" t="s">
        <v>111</v>
      </c>
      <c r="B241" s="35"/>
      <c r="C241" s="36"/>
    </row>
    <row r="242" spans="1:3" ht="16.5" thickBot="1" x14ac:dyDescent="0.3"/>
    <row r="243" spans="1:3" ht="16.5" thickBot="1" x14ac:dyDescent="0.3">
      <c r="A243" s="3" t="s">
        <v>0</v>
      </c>
      <c r="B243" s="3" t="s">
        <v>1</v>
      </c>
      <c r="C243" s="4" t="s">
        <v>2</v>
      </c>
    </row>
    <row r="244" spans="1:3" x14ac:dyDescent="0.25">
      <c r="A244" s="5" t="s">
        <v>3</v>
      </c>
      <c r="B244" s="6">
        <v>0</v>
      </c>
      <c r="C244" s="12">
        <f>B244/$B$249</f>
        <v>0</v>
      </c>
    </row>
    <row r="245" spans="1:3" x14ac:dyDescent="0.25">
      <c r="A245" s="7" t="s">
        <v>4</v>
      </c>
      <c r="B245" s="8">
        <v>1</v>
      </c>
      <c r="C245" s="12">
        <f t="shared" ref="C245:C248" si="15">B245/$B$249</f>
        <v>4.7619047619047616E-2</v>
      </c>
    </row>
    <row r="246" spans="1:3" x14ac:dyDescent="0.25">
      <c r="A246" s="7" t="s">
        <v>5</v>
      </c>
      <c r="B246" s="8">
        <v>2</v>
      </c>
      <c r="C246" s="12">
        <f t="shared" si="15"/>
        <v>9.5238095238095233E-2</v>
      </c>
    </row>
    <row r="247" spans="1:3" x14ac:dyDescent="0.25">
      <c r="A247" s="7" t="s">
        <v>6</v>
      </c>
      <c r="B247" s="8">
        <v>7</v>
      </c>
      <c r="C247" s="12">
        <f t="shared" si="15"/>
        <v>0.33333333333333331</v>
      </c>
    </row>
    <row r="248" spans="1:3" ht="16.5" thickBot="1" x14ac:dyDescent="0.3">
      <c r="A248" s="9" t="s">
        <v>7</v>
      </c>
      <c r="B248" s="10">
        <v>11</v>
      </c>
      <c r="C248" s="12">
        <f t="shared" si="15"/>
        <v>0.52380952380952384</v>
      </c>
    </row>
    <row r="249" spans="1:3" ht="16.5" thickBot="1" x14ac:dyDescent="0.3">
      <c r="A249" s="3" t="s">
        <v>8</v>
      </c>
      <c r="B249" s="11">
        <f>SUM(B244:B248)</f>
        <v>21</v>
      </c>
      <c r="C249" s="13">
        <f>SUM(C244:C248)</f>
        <v>1</v>
      </c>
    </row>
    <row r="250" spans="1:3" ht="16.5" thickBot="1" x14ac:dyDescent="0.3"/>
    <row r="251" spans="1:3" ht="16.5" thickBot="1" x14ac:dyDescent="0.3">
      <c r="A251" s="34" t="s">
        <v>112</v>
      </c>
      <c r="B251" s="35"/>
      <c r="C251" s="36"/>
    </row>
    <row r="252" spans="1:3" ht="16.5" thickBot="1" x14ac:dyDescent="0.3"/>
    <row r="253" spans="1:3" ht="16.5" thickBot="1" x14ac:dyDescent="0.3">
      <c r="A253" s="3" t="s">
        <v>0</v>
      </c>
      <c r="B253" s="3" t="s">
        <v>1</v>
      </c>
      <c r="C253" s="4" t="s">
        <v>2</v>
      </c>
    </row>
    <row r="254" spans="1:3" x14ac:dyDescent="0.25">
      <c r="A254" s="5" t="s">
        <v>3</v>
      </c>
      <c r="B254" s="6">
        <v>0</v>
      </c>
      <c r="C254" s="12">
        <f>B254/$B$259</f>
        <v>0</v>
      </c>
    </row>
    <row r="255" spans="1:3" x14ac:dyDescent="0.25">
      <c r="A255" s="7" t="s">
        <v>4</v>
      </c>
      <c r="B255" s="8">
        <v>2</v>
      </c>
      <c r="C255" s="12">
        <f t="shared" ref="C255:C258" si="16">B255/$B$259</f>
        <v>9.5238095238095233E-2</v>
      </c>
    </row>
    <row r="256" spans="1:3" x14ac:dyDescent="0.25">
      <c r="A256" s="7" t="s">
        <v>5</v>
      </c>
      <c r="B256" s="8">
        <v>2</v>
      </c>
      <c r="C256" s="12">
        <f t="shared" si="16"/>
        <v>9.5238095238095233E-2</v>
      </c>
    </row>
    <row r="257" spans="1:3" x14ac:dyDescent="0.25">
      <c r="A257" s="7" t="s">
        <v>6</v>
      </c>
      <c r="B257" s="8">
        <v>5</v>
      </c>
      <c r="C257" s="12">
        <f t="shared" si="16"/>
        <v>0.23809523809523808</v>
      </c>
    </row>
    <row r="258" spans="1:3" ht="16.5" thickBot="1" x14ac:dyDescent="0.3">
      <c r="A258" s="9" t="s">
        <v>7</v>
      </c>
      <c r="B258" s="10">
        <v>12</v>
      </c>
      <c r="C258" s="12">
        <f t="shared" si="16"/>
        <v>0.5714285714285714</v>
      </c>
    </row>
    <row r="259" spans="1:3" ht="16.5" thickBot="1" x14ac:dyDescent="0.3">
      <c r="A259" s="3" t="s">
        <v>8</v>
      </c>
      <c r="B259" s="11">
        <f>SUM(B254:B258)</f>
        <v>21</v>
      </c>
      <c r="C259" s="13">
        <f>SUM(C254:C258)</f>
        <v>1</v>
      </c>
    </row>
  </sheetData>
  <mergeCells count="26">
    <mergeCell ref="A251:C251"/>
    <mergeCell ref="A201:C201"/>
    <mergeCell ref="A211:C211"/>
    <mergeCell ref="A221:C221"/>
    <mergeCell ref="A231:C231"/>
    <mergeCell ref="A241:C241"/>
    <mergeCell ref="A191:C191"/>
    <mergeCell ref="A101:C101"/>
    <mergeCell ref="A111:C111"/>
    <mergeCell ref="A121:C121"/>
    <mergeCell ref="A131:C131"/>
    <mergeCell ref="A141:C141"/>
    <mergeCell ref="A151:C151"/>
    <mergeCell ref="A161:C161"/>
    <mergeCell ref="A181:C181"/>
    <mergeCell ref="A171:C171"/>
    <mergeCell ref="A91:C91"/>
    <mergeCell ref="A1:C1"/>
    <mergeCell ref="A11:C11"/>
    <mergeCell ref="A21:C21"/>
    <mergeCell ref="A31:C31"/>
    <mergeCell ref="A41:C41"/>
    <mergeCell ref="A51:C51"/>
    <mergeCell ref="A61:C61"/>
    <mergeCell ref="A71:C71"/>
    <mergeCell ref="A81:C8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2" zoomScale="90" zoomScaleNormal="90" workbookViewId="0">
      <selection activeCell="I9" sqref="I9"/>
    </sheetView>
  </sheetViews>
  <sheetFormatPr defaultColWidth="9.140625" defaultRowHeight="15.75" x14ac:dyDescent="0.25"/>
  <cols>
    <col min="1" max="1" width="65.42578125" style="2" customWidth="1"/>
    <col min="2" max="2" width="9.140625" style="2"/>
    <col min="3" max="3" width="4.7109375" style="2" customWidth="1"/>
    <col min="4" max="4" width="62.140625" style="2" customWidth="1"/>
    <col min="5" max="5" width="10.140625" style="2" customWidth="1"/>
    <col min="6" max="16384" width="9.140625" style="2"/>
  </cols>
  <sheetData>
    <row r="1" spans="1:7" ht="16.5" thickBot="1" x14ac:dyDescent="0.3">
      <c r="A1" s="37" t="s">
        <v>44</v>
      </c>
      <c r="B1" s="48"/>
      <c r="D1" s="37" t="s">
        <v>48</v>
      </c>
      <c r="E1" s="38"/>
      <c r="F1" s="18"/>
      <c r="G1" s="18"/>
    </row>
    <row r="3" spans="1:7" x14ac:dyDescent="0.25">
      <c r="A3" s="39" t="s">
        <v>70</v>
      </c>
      <c r="B3" s="45"/>
      <c r="D3" s="39" t="s">
        <v>69</v>
      </c>
      <c r="E3" s="40"/>
    </row>
    <row r="4" spans="1:7" x14ac:dyDescent="0.25">
      <c r="A4" s="46"/>
      <c r="B4" s="47"/>
      <c r="D4" s="41"/>
      <c r="E4" s="42"/>
    </row>
    <row r="5" spans="1:7" x14ac:dyDescent="0.25">
      <c r="A5" s="43"/>
      <c r="B5" s="44"/>
      <c r="D5" s="43"/>
      <c r="E5" s="44"/>
    </row>
    <row r="6" spans="1:7" ht="16.5" thickBot="1" x14ac:dyDescent="0.3"/>
    <row r="7" spans="1:7" ht="16.5" thickBot="1" x14ac:dyDescent="0.3">
      <c r="A7" s="3" t="s">
        <v>68</v>
      </c>
      <c r="B7" s="14" t="s">
        <v>50</v>
      </c>
      <c r="D7" s="25" t="s">
        <v>68</v>
      </c>
      <c r="E7" s="14" t="s">
        <v>50</v>
      </c>
    </row>
    <row r="8" spans="1:7" ht="61.9" customHeight="1" x14ac:dyDescent="0.25">
      <c r="A8" s="15" t="s">
        <v>61</v>
      </c>
      <c r="B8" s="19">
        <f>'Uvjeti ViVS RH'!C138+'Uvjeti ViVS RH'!C137</f>
        <v>0.95238095238095233</v>
      </c>
      <c r="D8" s="27" t="s">
        <v>119</v>
      </c>
      <c r="E8" s="28">
        <f>'Uvjeti Rektorskog zbora RH'!C104+'Uvjeti Rektorskog zbora RH'!C105</f>
        <v>0.76190476190476186</v>
      </c>
    </row>
    <row r="9" spans="1:7" ht="47.25" x14ac:dyDescent="0.25">
      <c r="A9" s="16" t="s">
        <v>64</v>
      </c>
      <c r="B9" s="20">
        <f>'Uvjeti ViVS RH'!$C$168+'Uvjeti ViVS RH'!$C$167</f>
        <v>0.95238095238095233</v>
      </c>
      <c r="D9" s="16" t="s">
        <v>54</v>
      </c>
      <c r="E9" s="22">
        <f>'Uvjeti Rektorskog zbora RH'!C154+'Uvjeti Rektorskog zbora RH'!C155</f>
        <v>0.61904761904761907</v>
      </c>
    </row>
    <row r="10" spans="1:7" ht="47.25" x14ac:dyDescent="0.25">
      <c r="A10" s="16" t="s">
        <v>60</v>
      </c>
      <c r="B10" s="20">
        <f>'Uvjeti ViVS RH'!C128+'Uvjeti ViVS RH'!C127</f>
        <v>0.90476190476190477</v>
      </c>
      <c r="D10" s="16" t="s">
        <v>116</v>
      </c>
      <c r="E10" s="22">
        <f>'Uvjeti Rektorskog zbora RH'!C54+'Uvjeti Rektorskog zbora RH'!C55</f>
        <v>0.5714285714285714</v>
      </c>
    </row>
    <row r="11" spans="1:7" ht="48" customHeight="1" x14ac:dyDescent="0.25">
      <c r="A11" s="16" t="s">
        <v>62</v>
      </c>
      <c r="B11" s="20">
        <f>'Uvjeti ViVS RH'!$C$148+'Uvjeti ViVS RH'!$C$147</f>
        <v>0.90476190476190477</v>
      </c>
      <c r="D11" s="16" t="s">
        <v>115</v>
      </c>
      <c r="E11" s="22">
        <f>'Uvjeti Rektorskog zbora RH'!C44+'Uvjeti Rektorskog zbora RH'!C45</f>
        <v>0.52380952380952372</v>
      </c>
    </row>
    <row r="12" spans="1:7" ht="48" customHeight="1" thickBot="1" x14ac:dyDescent="0.3">
      <c r="A12" s="16" t="s">
        <v>63</v>
      </c>
      <c r="B12" s="20">
        <f>'Uvjeti ViVS RH'!$C$158+'Uvjeti ViVS RH'!$C$157</f>
        <v>0.90476190476190466</v>
      </c>
      <c r="D12" s="17" t="s">
        <v>120</v>
      </c>
      <c r="E12" s="29">
        <f>'Uvjeti Rektorskog zbora RH'!C114+'Uvjeti Rektorskog zbora RH'!C115</f>
        <v>0.52380952380952372</v>
      </c>
    </row>
    <row r="13" spans="1:7" ht="31.5" x14ac:dyDescent="0.25">
      <c r="A13" s="16" t="s">
        <v>66</v>
      </c>
      <c r="B13" s="20">
        <f>'Uvjeti ViVS RH'!$C$188+'Uvjeti ViVS RH'!$C$187</f>
        <v>0.85714285714285721</v>
      </c>
      <c r="D13" s="15" t="s">
        <v>113</v>
      </c>
      <c r="E13" s="30">
        <f>'Uvjeti Rektorskog zbora RH'!C4+'Uvjeti Rektorskog zbora RH'!C5</f>
        <v>0.44444444444444442</v>
      </c>
    </row>
    <row r="14" spans="1:7" ht="35.450000000000003" customHeight="1" x14ac:dyDescent="0.25">
      <c r="A14" s="16" t="s">
        <v>67</v>
      </c>
      <c r="B14" s="20">
        <f>'Uvjeti ViVS RH'!$C$178+'Uvjeti ViVS RH'!$C$177</f>
        <v>0.8571428571428571</v>
      </c>
      <c r="D14" s="16" t="s">
        <v>117</v>
      </c>
      <c r="E14" s="22">
        <f>'Uvjeti Rektorskog zbora RH'!C64+'Uvjeti Rektorskog zbora RH'!C65</f>
        <v>0.38095238095238093</v>
      </c>
    </row>
    <row r="15" spans="1:7" ht="63" x14ac:dyDescent="0.25">
      <c r="A15" s="16" t="s">
        <v>59</v>
      </c>
      <c r="B15" s="20">
        <f>'Uvjeti ViVS RH'!C118+'Uvjeti ViVS RH'!C117</f>
        <v>0.80952380952380953</v>
      </c>
      <c r="D15" s="16" t="s">
        <v>57</v>
      </c>
      <c r="E15" s="22">
        <f>'Uvjeti Rektorskog zbora RH'!C214+'Uvjeti Rektorskog zbora RH'!C215</f>
        <v>0.33333333333333331</v>
      </c>
    </row>
    <row r="16" spans="1:7" ht="31.5" customHeight="1" x14ac:dyDescent="0.25">
      <c r="A16" s="16" t="s">
        <v>65</v>
      </c>
      <c r="B16" s="21">
        <f>'Uvjeti ViVS RH'!C198+'Uvjeti ViVS RH'!C197</f>
        <v>0.80952380952380953</v>
      </c>
      <c r="D16" s="16" t="s">
        <v>123</v>
      </c>
      <c r="E16" s="22">
        <f>'Uvjeti Rektorskog zbora RH'!C164+'Uvjeti Rektorskog zbora RH'!C165</f>
        <v>0.2857142857142857</v>
      </c>
    </row>
    <row r="17" spans="1:5" ht="31.5" x14ac:dyDescent="0.25">
      <c r="A17" s="16" t="s">
        <v>45</v>
      </c>
      <c r="B17" s="20">
        <f>'Uvjeti ViVS RH'!C17+'Uvjeti ViVS RH'!C18</f>
        <v>0.76190476190476186</v>
      </c>
      <c r="D17" s="16" t="s">
        <v>114</v>
      </c>
      <c r="E17" s="22">
        <f>'Uvjeti Rektorskog zbora RH'!C24+'Uvjeti Rektorskog zbora RH'!C25</f>
        <v>0.23809523809523808</v>
      </c>
    </row>
    <row r="18" spans="1:5" ht="31.5" x14ac:dyDescent="0.25">
      <c r="A18" s="16" t="s">
        <v>56</v>
      </c>
      <c r="B18" s="20">
        <f>'Uvjeti ViVS RH'!C88+'Uvjeti ViVS RH'!C87</f>
        <v>0.66666666666666674</v>
      </c>
      <c r="D18" s="16" t="s">
        <v>46</v>
      </c>
      <c r="E18" s="22">
        <f>'Uvjeti Rektorskog zbora RH'!C74+'Uvjeti Rektorskog zbora RH'!C75</f>
        <v>0.23809523809523808</v>
      </c>
    </row>
    <row r="19" spans="1:5" ht="46.15" customHeight="1" x14ac:dyDescent="0.25">
      <c r="A19" s="16" t="s">
        <v>58</v>
      </c>
      <c r="B19" s="20">
        <f>'Uvjeti ViVS RH'!C108+'Uvjeti ViVS RH'!C107</f>
        <v>0.66666666666666663</v>
      </c>
      <c r="D19" s="16" t="s">
        <v>51</v>
      </c>
      <c r="E19" s="22">
        <f>'Uvjeti Rektorskog zbora RH'!C84+'Uvjeti Rektorskog zbora RH'!C85</f>
        <v>0.19047619047619047</v>
      </c>
    </row>
    <row r="20" spans="1:5" ht="31.5" x14ac:dyDescent="0.25">
      <c r="A20" s="16" t="s">
        <v>46</v>
      </c>
      <c r="B20" s="20">
        <f>'Uvjeti ViVS RH'!C27+'Uvjeti ViVS RH'!C28</f>
        <v>0.61904761904761907</v>
      </c>
      <c r="D20" s="16" t="s">
        <v>56</v>
      </c>
      <c r="E20" s="22">
        <f>'Uvjeti Rektorskog zbora RH'!C174+'Uvjeti Rektorskog zbora RH'!C175</f>
        <v>0.19047619047619047</v>
      </c>
    </row>
    <row r="21" spans="1:5" ht="63" x14ac:dyDescent="0.25">
      <c r="A21" s="16" t="s">
        <v>49</v>
      </c>
      <c r="B21" s="22">
        <f>'Uvjeti ViVS RH'!C7+'Uvjeti ViVS RH'!C8</f>
        <v>0.61111111111111116</v>
      </c>
      <c r="D21" s="16" t="s">
        <v>58</v>
      </c>
      <c r="E21" s="22">
        <f>'Uvjeti Rektorskog zbora RH'!C224+'Uvjeti Rektorskog zbora RH'!C225</f>
        <v>0.19047619047619047</v>
      </c>
    </row>
    <row r="22" spans="1:5" ht="48" thickBot="1" x14ac:dyDescent="0.3">
      <c r="A22" s="17" t="s">
        <v>57</v>
      </c>
      <c r="B22" s="23">
        <f>'Uvjeti ViVS RH'!C98+'Uvjeti ViVS RH'!C97</f>
        <v>0.5714285714285714</v>
      </c>
      <c r="D22" s="16" t="s">
        <v>118</v>
      </c>
      <c r="E22" s="22">
        <f>'Uvjeti Rektorskog zbora RH'!C94+'Uvjeti Rektorskog zbora RH'!C95</f>
        <v>0.14285714285714285</v>
      </c>
    </row>
    <row r="23" spans="1:5" ht="47.25" x14ac:dyDescent="0.25">
      <c r="A23" s="15" t="s">
        <v>53</v>
      </c>
      <c r="B23" s="19">
        <f>'Uvjeti ViVS RH'!C67+'Uvjeti ViVS RH'!C68</f>
        <v>0.47619047619047616</v>
      </c>
      <c r="D23" s="16" t="s">
        <v>121</v>
      </c>
      <c r="E23" s="22">
        <f>'Uvjeti Rektorskog zbora RH'!C124+'Uvjeti Rektorskog zbora RH'!C125</f>
        <v>0.14285714285714285</v>
      </c>
    </row>
    <row r="24" spans="1:5" ht="31.5" x14ac:dyDescent="0.25">
      <c r="A24" s="16" t="s">
        <v>51</v>
      </c>
      <c r="B24" s="20">
        <f>'Uvjeti ViVS RH'!C47+'Uvjeti ViVS RH'!C48</f>
        <v>0.42857142857142855</v>
      </c>
      <c r="D24" s="16" t="s">
        <v>122</v>
      </c>
      <c r="E24" s="22">
        <f>'Uvjeti Rektorskog zbora RH'!C134+'Uvjeti Rektorskog zbora RH'!C135</f>
        <v>9.5238095238095233E-2</v>
      </c>
    </row>
    <row r="25" spans="1:5" ht="47.25" x14ac:dyDescent="0.25">
      <c r="A25" s="16" t="s">
        <v>55</v>
      </c>
      <c r="B25" s="20">
        <f>'Uvjeti ViVS RH'!C78+'Uvjeti ViVS RH'!C77</f>
        <v>0.42857142857142855</v>
      </c>
      <c r="D25" s="16" t="s">
        <v>52</v>
      </c>
      <c r="E25" s="22">
        <f>'Uvjeti Rektorskog zbora RH'!C144+'Uvjeti Rektorskog zbora RH'!C145</f>
        <v>9.5238095238095233E-2</v>
      </c>
    </row>
    <row r="26" spans="1:5" ht="47.25" x14ac:dyDescent="0.25">
      <c r="A26" s="16" t="s">
        <v>47</v>
      </c>
      <c r="B26" s="20">
        <f>'Uvjeti ViVS RH'!C37+'Uvjeti ViVS RH'!C38</f>
        <v>0.33333333333333331</v>
      </c>
      <c r="D26" s="16" t="s">
        <v>124</v>
      </c>
      <c r="E26" s="22">
        <f>'Uvjeti Rektorskog zbora RH'!C184+'Uvjeti Rektorskog zbora RH'!C185</f>
        <v>9.5238095238095233E-2</v>
      </c>
    </row>
    <row r="27" spans="1:5" ht="48" thickBot="1" x14ac:dyDescent="0.3">
      <c r="A27" s="17" t="s">
        <v>54</v>
      </c>
      <c r="B27" s="23">
        <f>'Uvjeti ViVS RH'!C57+'Uvjeti ViVS RH'!C58</f>
        <v>0.14285714285714285</v>
      </c>
      <c r="D27" s="16" t="s">
        <v>126</v>
      </c>
      <c r="E27" s="22">
        <f>'Uvjeti Rektorskog zbora RH'!C204+'Uvjeti Rektorskog zbora RH'!C205</f>
        <v>9.5238095238095233E-2</v>
      </c>
    </row>
    <row r="28" spans="1:5" x14ac:dyDescent="0.25">
      <c r="D28" s="16" t="s">
        <v>65</v>
      </c>
      <c r="E28" s="22">
        <f>'Uvjeti Rektorskog zbora RH'!C254+'Uvjeti Rektorskog zbora RH'!C255</f>
        <v>9.5238095238095233E-2</v>
      </c>
    </row>
    <row r="29" spans="1:5" ht="19.5" customHeight="1" x14ac:dyDescent="0.25">
      <c r="D29" s="16" t="s">
        <v>49</v>
      </c>
      <c r="E29" s="22">
        <f>'Uvjeti Rektorskog zbora RH'!C14+'Uvjeti Rektorskog zbora RH'!C15</f>
        <v>5.5555555555555552E-2</v>
      </c>
    </row>
    <row r="30" spans="1:5" x14ac:dyDescent="0.25">
      <c r="D30" s="16" t="s">
        <v>45</v>
      </c>
      <c r="E30" s="22">
        <f>'Uvjeti Rektorskog zbora RH'!C34+'Uvjeti Rektorskog zbora RH'!C35</f>
        <v>4.7619047619047616E-2</v>
      </c>
    </row>
    <row r="31" spans="1:5" ht="31.5" x14ac:dyDescent="0.25">
      <c r="D31" s="16" t="s">
        <v>125</v>
      </c>
      <c r="E31" s="22">
        <f>'Uvjeti Rektorskog zbora RH'!C194+'Uvjeti Rektorskog zbora RH'!C195</f>
        <v>4.7619047619047616E-2</v>
      </c>
    </row>
    <row r="32" spans="1:5" ht="31.5" x14ac:dyDescent="0.25">
      <c r="D32" s="16" t="s">
        <v>66</v>
      </c>
      <c r="E32" s="22">
        <f>'Uvjeti Rektorskog zbora RH'!C245+'Uvjeti Rektorskog zbora RH'!C244</f>
        <v>4.7619047619047616E-2</v>
      </c>
    </row>
    <row r="33" spans="4:5" ht="32.25" thickBot="1" x14ac:dyDescent="0.3">
      <c r="D33" s="17" t="s">
        <v>67</v>
      </c>
      <c r="E33" s="29">
        <f>'Uvjeti Rektorskog zbora RH'!C234+'Uvjeti Rektorskog zbora RH'!C235</f>
        <v>0</v>
      </c>
    </row>
    <row r="34" spans="4:5" x14ac:dyDescent="0.25">
      <c r="D34" s="26"/>
    </row>
    <row r="35" spans="4:5" x14ac:dyDescent="0.25">
      <c r="D35" s="26"/>
    </row>
  </sheetData>
  <sortState ref="D8:E33">
    <sortCondition descending="1" ref="E8:E33"/>
  </sortState>
  <mergeCells count="4">
    <mergeCell ref="D1:E1"/>
    <mergeCell ref="D3:E5"/>
    <mergeCell ref="A3:B5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Sva anketna pitanja</vt:lpstr>
      <vt:lpstr>Uvjeti ViVS RH</vt:lpstr>
      <vt:lpstr>Uvjeti Rektorskog zbora RH</vt:lpstr>
      <vt:lpstr>Sažetak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Rezultati ankete o težini ispunjivosti uvjeta za izbor u nastavna zvanja</dc:title>
  <dc:subject>rezultati ankete</dc:subject>
  <dc:creator>Odbor Stručne sekcije HMD-a</dc:creator>
  <cp:keywords>anketa, uvjeti za izbor u nastavna zvanja, ViVS RH, Rektorski zbor RH</cp:keywords>
  <cp:lastPrinted>2015-10-24T17:59:10Z</cp:lastPrinted>
  <dcterms:created xsi:type="dcterms:W3CDTF">2015-10-24T09:31:08Z</dcterms:created>
  <dcterms:modified xsi:type="dcterms:W3CDTF">2015-10-24T18:48:25Z</dcterms:modified>
  <cp:category>dokumenti OSS HMD-a</cp:category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